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mlcousek_ceskyflorbal_cz/Documents/Dokumenty/FLORBAL/zdeno/florbal/22-23/LOS/vlastní LOS/"/>
    </mc:Choice>
  </mc:AlternateContent>
  <xr:revisionPtr revIDLastSave="5183" documentId="8_{D5431625-4238-4E1E-BB61-F775B007A389}" xr6:coauthVersionLast="47" xr6:coauthVersionMax="47" xr10:uidLastSave="{675D835C-0B61-48E8-B672-EFA19D89DE8F}"/>
  <bookViews>
    <workbookView xWindow="-120" yWindow="-120" windowWidth="37260" windowHeight="21840" tabRatio="977" activeTab="18" xr2:uid="{00000000-000D-0000-FFFF-FFFF00000000}"/>
  </bookViews>
  <sheets>
    <sheet name="los" sheetId="1" r:id="rId1"/>
    <sheet name="8XM1-A" sheetId="206" r:id="rId2"/>
    <sheet name="8XW1-A" sheetId="137" r:id="rId3"/>
    <sheet name="8XM2-A" sheetId="166" r:id="rId4"/>
    <sheet name="8XM3-A" sheetId="140" r:id="rId5"/>
    <sheet name="8XM3-B" sheetId="141" r:id="rId6"/>
    <sheet name="8XW2-A" sheetId="187" r:id="rId7"/>
    <sheet name="8XW2-B" sheetId="197" r:id="rId8"/>
    <sheet name="8XM4-A" sheetId="143" r:id="rId9"/>
    <sheet name="8XM4-B" sheetId="168" r:id="rId10"/>
    <sheet name="8XM4-C" sheetId="169" r:id="rId11"/>
    <sheet name="8XM4-D" sheetId="170" r:id="rId12"/>
    <sheet name="8XM4-E" sheetId="171" r:id="rId13"/>
    <sheet name="8XJ1-A" sheetId="180" r:id="rId14"/>
    <sheet name="8XD1-A" sheetId="157" r:id="rId15"/>
    <sheet name="8XK1-A" sheetId="147" r:id="rId16"/>
    <sheet name="8XK1-B" sheetId="204" r:id="rId17"/>
    <sheet name="8XK1-C" sheetId="195" r:id="rId18"/>
    <sheet name="8XK1-D" sheetId="199" r:id="rId19"/>
    <sheet name="8XMP" sheetId="208" r:id="rId20"/>
    <sheet name="8XWP" sheetId="207" r:id="rId21"/>
  </sheets>
  <definedNames>
    <definedName name="_xlnm._FilterDatabase" localSheetId="14" hidden="1">'8XD1-A'!$A$3:$I$295</definedName>
    <definedName name="_xlnm._FilterDatabase" localSheetId="13" hidden="1">'8XJ1-A'!$B$3:$I$635</definedName>
    <definedName name="_xlnm._FilterDatabase" localSheetId="1" hidden="1">'8XM1-A'!$A$3:$I$333</definedName>
    <definedName name="_xlnm._FilterDatabase" localSheetId="6" hidden="1">'8XW2-A'!$A$3:$I$190</definedName>
    <definedName name="_xlnm._FilterDatabase" localSheetId="0" hidden="1">los!$A$1:$D$283</definedName>
    <definedName name="_xlnm.Print_Area" localSheetId="14">'8XD1-A'!$A$1:$I$295</definedName>
    <definedName name="_xlnm.Print_Area" localSheetId="13">'8XJ1-A'!$A$1:$I$676</definedName>
    <definedName name="_xlnm.Print_Area" localSheetId="15">'8XK1-A'!$A$1:$I$219</definedName>
    <definedName name="_xlnm.Print_Area" localSheetId="16">'8XK1-B'!$A$1:$I$219</definedName>
    <definedName name="_xlnm.Print_Area" localSheetId="17">'8XK1-C'!$A$1:$I$219</definedName>
    <definedName name="_xlnm.Print_Area" localSheetId="18">'8XK1-D'!$A$1:$I$195</definedName>
    <definedName name="_xlnm.Print_Area" localSheetId="1">'8XM1-A'!$A$1:$I$333</definedName>
    <definedName name="_xlnm.Print_Area" localSheetId="3">'8XM2-A'!$A$1:$I$316</definedName>
    <definedName name="_xlnm.Print_Area" localSheetId="4">'8XM3-A'!$A$1:$I$250</definedName>
    <definedName name="_xlnm.Print_Area" localSheetId="5">'8XM3-B'!$A$1:$I$250</definedName>
    <definedName name="_xlnm.Print_Area" localSheetId="19">'8XMP'!$A$1:$I$364</definedName>
    <definedName name="_xlnm.Print_Area" localSheetId="2">'8XW1-A'!$A$1:$I$267</definedName>
    <definedName name="_xlnm.Print_Area" localSheetId="6">'8XW2-A'!$A$1:$I$280</definedName>
    <definedName name="_xlnm.Print_Area" localSheetId="7">'8XW2-B'!$A$1:$I$261</definedName>
    <definedName name="_xlnm.Print_Area" localSheetId="20">'8XWP'!$A$1:$I$113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9" i="208" l="1"/>
  <c r="C358" i="208"/>
  <c r="C357" i="208"/>
  <c r="C356" i="208"/>
  <c r="C354" i="208"/>
  <c r="C353" i="208"/>
  <c r="C352" i="208"/>
  <c r="C351" i="208"/>
  <c r="C350" i="208"/>
  <c r="C349" i="208"/>
  <c r="C348" i="208"/>
  <c r="C347" i="208"/>
  <c r="C253" i="208"/>
  <c r="C252" i="208"/>
  <c r="C251" i="208"/>
  <c r="C250" i="208"/>
  <c r="C247" i="208"/>
  <c r="C246" i="208"/>
  <c r="C245" i="208"/>
  <c r="C244" i="208"/>
  <c r="C241" i="208"/>
  <c r="C240" i="208"/>
  <c r="C239" i="208"/>
  <c r="C238" i="208"/>
  <c r="C235" i="208"/>
  <c r="C234" i="208"/>
  <c r="C233" i="208"/>
  <c r="C232" i="208"/>
  <c r="C227" i="208"/>
  <c r="C226" i="208"/>
  <c r="C225" i="208"/>
  <c r="C224" i="208"/>
  <c r="C221" i="208"/>
  <c r="C220" i="208"/>
  <c r="C219" i="208"/>
  <c r="C218" i="208"/>
  <c r="C215" i="208"/>
  <c r="C214" i="208"/>
  <c r="C213" i="208"/>
  <c r="C212" i="208"/>
  <c r="C209" i="208"/>
  <c r="C208" i="208"/>
  <c r="C207" i="208"/>
  <c r="C206" i="208"/>
  <c r="C203" i="208"/>
  <c r="C202" i="208"/>
  <c r="C201" i="208"/>
  <c r="C200" i="208"/>
  <c r="C197" i="208"/>
  <c r="C196" i="208"/>
  <c r="C195" i="208"/>
  <c r="C194" i="208"/>
  <c r="C191" i="208"/>
  <c r="C190" i="208"/>
  <c r="C189" i="208"/>
  <c r="C188" i="208"/>
  <c r="C185" i="208"/>
  <c r="C184" i="208"/>
  <c r="C183" i="208"/>
  <c r="C182" i="208"/>
  <c r="C179" i="208"/>
  <c r="C178" i="208"/>
  <c r="C177" i="208"/>
  <c r="C176" i="208"/>
  <c r="C173" i="208"/>
  <c r="C172" i="208"/>
  <c r="C171" i="208"/>
  <c r="C170" i="208"/>
  <c r="C167" i="208"/>
  <c r="C166" i="208"/>
  <c r="C165" i="208"/>
  <c r="C164" i="208"/>
  <c r="C161" i="208"/>
  <c r="C160" i="208"/>
  <c r="C159" i="208"/>
  <c r="C158" i="208"/>
  <c r="C141" i="208"/>
  <c r="C140" i="208"/>
  <c r="C139" i="208"/>
  <c r="C138" i="208"/>
  <c r="C135" i="208"/>
  <c r="C134" i="208"/>
  <c r="C133" i="208"/>
  <c r="C132" i="208"/>
  <c r="C129" i="208"/>
  <c r="C128" i="208"/>
  <c r="C127" i="208"/>
  <c r="C126" i="208"/>
  <c r="C123" i="208"/>
  <c r="C122" i="208"/>
  <c r="C121" i="208"/>
  <c r="C120" i="208"/>
  <c r="C117" i="208"/>
  <c r="C116" i="208"/>
  <c r="C115" i="208"/>
  <c r="C114" i="208"/>
  <c r="C111" i="208"/>
  <c r="C110" i="208"/>
  <c r="C109" i="208"/>
  <c r="C108" i="208"/>
  <c r="C105" i="208"/>
  <c r="C104" i="208"/>
  <c r="C103" i="208"/>
  <c r="C102" i="208"/>
  <c r="C99" i="208"/>
  <c r="C98" i="208"/>
  <c r="C97" i="208"/>
  <c r="C96" i="208"/>
  <c r="C93" i="208"/>
  <c r="C92" i="208"/>
  <c r="C91" i="208"/>
  <c r="C90" i="208"/>
  <c r="C87" i="208"/>
  <c r="C86" i="208"/>
  <c r="C85" i="208"/>
  <c r="C84" i="208"/>
  <c r="C81" i="208"/>
  <c r="C80" i="208"/>
  <c r="C79" i="208"/>
  <c r="C78" i="208"/>
  <c r="C75" i="208"/>
  <c r="C74" i="208"/>
  <c r="C73" i="208"/>
  <c r="C72" i="208"/>
  <c r="C364" i="208" l="1"/>
  <c r="C362" i="208"/>
  <c r="C361" i="208"/>
  <c r="I253" i="208"/>
  <c r="H253" i="208"/>
  <c r="F253" i="208"/>
  <c r="E253" i="208"/>
  <c r="I252" i="208"/>
  <c r="H252" i="208"/>
  <c r="F252" i="208"/>
  <c r="E252" i="208"/>
  <c r="I251" i="208"/>
  <c r="H251" i="208"/>
  <c r="F251" i="208"/>
  <c r="E251" i="208"/>
  <c r="I250" i="208"/>
  <c r="H250" i="208"/>
  <c r="F250" i="208"/>
  <c r="E250" i="208"/>
  <c r="I249" i="208"/>
  <c r="H249" i="208"/>
  <c r="F249" i="208"/>
  <c r="E249" i="208"/>
  <c r="I247" i="208"/>
  <c r="H247" i="208"/>
  <c r="F247" i="208"/>
  <c r="E247" i="208"/>
  <c r="I246" i="208"/>
  <c r="H246" i="208"/>
  <c r="F246" i="208"/>
  <c r="E246" i="208"/>
  <c r="I245" i="208"/>
  <c r="H245" i="208"/>
  <c r="F245" i="208"/>
  <c r="E245" i="208"/>
  <c r="I244" i="208"/>
  <c r="H244" i="208"/>
  <c r="F244" i="208"/>
  <c r="E244" i="208"/>
  <c r="F243" i="208"/>
  <c r="E243" i="208"/>
  <c r="E242" i="208"/>
  <c r="I241" i="208"/>
  <c r="H241" i="208"/>
  <c r="F241" i="208"/>
  <c r="E241" i="208"/>
  <c r="I240" i="208"/>
  <c r="H240" i="208"/>
  <c r="F240" i="208"/>
  <c r="E240" i="208"/>
  <c r="I239" i="208"/>
  <c r="H239" i="208"/>
  <c r="F239" i="208"/>
  <c r="E239" i="208"/>
  <c r="I238" i="208"/>
  <c r="H238" i="208"/>
  <c r="F238" i="208"/>
  <c r="E238" i="208"/>
  <c r="I237" i="208"/>
  <c r="H237" i="208"/>
  <c r="F237" i="208"/>
  <c r="E237" i="208"/>
  <c r="I235" i="208"/>
  <c r="H235" i="208"/>
  <c r="F235" i="208"/>
  <c r="E235" i="208"/>
  <c r="I234" i="208"/>
  <c r="H234" i="208"/>
  <c r="F234" i="208"/>
  <c r="E234" i="208"/>
  <c r="I233" i="208"/>
  <c r="H233" i="208"/>
  <c r="F233" i="208"/>
  <c r="E233" i="208"/>
  <c r="I232" i="208"/>
  <c r="H232" i="208"/>
  <c r="F232" i="208"/>
  <c r="E232" i="208"/>
  <c r="F231" i="208"/>
  <c r="E231" i="208"/>
  <c r="E230" i="208"/>
  <c r="I227" i="208"/>
  <c r="H227" i="208"/>
  <c r="F227" i="208"/>
  <c r="E227" i="208"/>
  <c r="I226" i="208"/>
  <c r="H226" i="208"/>
  <c r="F226" i="208"/>
  <c r="E226" i="208"/>
  <c r="I225" i="208"/>
  <c r="H225" i="208"/>
  <c r="F225" i="208"/>
  <c r="E225" i="208"/>
  <c r="I224" i="208"/>
  <c r="H224" i="208"/>
  <c r="F224" i="208"/>
  <c r="E224" i="208"/>
  <c r="I223" i="208"/>
  <c r="H223" i="208"/>
  <c r="F223" i="208"/>
  <c r="E223" i="208"/>
  <c r="I221" i="208"/>
  <c r="H221" i="208"/>
  <c r="F221" i="208"/>
  <c r="E221" i="208"/>
  <c r="I220" i="208"/>
  <c r="H220" i="208"/>
  <c r="F220" i="208"/>
  <c r="E220" i="208"/>
  <c r="I219" i="208"/>
  <c r="H219" i="208"/>
  <c r="F219" i="208"/>
  <c r="E219" i="208"/>
  <c r="I218" i="208"/>
  <c r="H218" i="208"/>
  <c r="F218" i="208"/>
  <c r="E218" i="208"/>
  <c r="F217" i="208"/>
  <c r="E217" i="208"/>
  <c r="E216" i="208"/>
  <c r="I215" i="208"/>
  <c r="H215" i="208"/>
  <c r="F215" i="208"/>
  <c r="E215" i="208"/>
  <c r="I214" i="208"/>
  <c r="H214" i="208"/>
  <c r="F214" i="208"/>
  <c r="E214" i="208"/>
  <c r="I213" i="208"/>
  <c r="H213" i="208"/>
  <c r="F213" i="208"/>
  <c r="E213" i="208"/>
  <c r="I212" i="208"/>
  <c r="H212" i="208"/>
  <c r="F212" i="208"/>
  <c r="E212" i="208"/>
  <c r="I211" i="208"/>
  <c r="H211" i="208"/>
  <c r="F211" i="208"/>
  <c r="E211" i="208"/>
  <c r="I209" i="208"/>
  <c r="H209" i="208"/>
  <c r="F209" i="208"/>
  <c r="E209" i="208"/>
  <c r="I208" i="208"/>
  <c r="H208" i="208"/>
  <c r="F208" i="208"/>
  <c r="E208" i="208"/>
  <c r="I207" i="208"/>
  <c r="H207" i="208"/>
  <c r="F207" i="208"/>
  <c r="E207" i="208"/>
  <c r="I206" i="208"/>
  <c r="H206" i="208"/>
  <c r="F206" i="208"/>
  <c r="E206" i="208"/>
  <c r="F205" i="208"/>
  <c r="E205" i="208"/>
  <c r="E204" i="208"/>
  <c r="I203" i="208"/>
  <c r="H203" i="208"/>
  <c r="F203" i="208"/>
  <c r="E203" i="208"/>
  <c r="I202" i="208"/>
  <c r="H202" i="208"/>
  <c r="F202" i="208"/>
  <c r="E202" i="208"/>
  <c r="I201" i="208"/>
  <c r="H201" i="208"/>
  <c r="F201" i="208"/>
  <c r="E201" i="208"/>
  <c r="I200" i="208"/>
  <c r="H200" i="208"/>
  <c r="F200" i="208"/>
  <c r="E200" i="208"/>
  <c r="I199" i="208"/>
  <c r="H199" i="208"/>
  <c r="F199" i="208"/>
  <c r="E199" i="208"/>
  <c r="I197" i="208"/>
  <c r="H197" i="208"/>
  <c r="F197" i="208"/>
  <c r="E197" i="208"/>
  <c r="I196" i="208"/>
  <c r="H196" i="208"/>
  <c r="F196" i="208"/>
  <c r="E196" i="208"/>
  <c r="I195" i="208"/>
  <c r="H195" i="208"/>
  <c r="F195" i="208"/>
  <c r="E195" i="208"/>
  <c r="I194" i="208"/>
  <c r="H194" i="208"/>
  <c r="F194" i="208"/>
  <c r="E194" i="208"/>
  <c r="F193" i="208"/>
  <c r="E193" i="208"/>
  <c r="E192" i="208"/>
  <c r="I191" i="208"/>
  <c r="H191" i="208"/>
  <c r="F191" i="208"/>
  <c r="E191" i="208"/>
  <c r="I190" i="208"/>
  <c r="H190" i="208"/>
  <c r="F190" i="208"/>
  <c r="E190" i="208"/>
  <c r="I189" i="208"/>
  <c r="H189" i="208"/>
  <c r="F189" i="208"/>
  <c r="E189" i="208"/>
  <c r="I188" i="208"/>
  <c r="H188" i="208"/>
  <c r="F188" i="208"/>
  <c r="E188" i="208"/>
  <c r="I187" i="208"/>
  <c r="H187" i="208"/>
  <c r="F187" i="208"/>
  <c r="E187" i="208"/>
  <c r="I185" i="208"/>
  <c r="H185" i="208"/>
  <c r="F185" i="208"/>
  <c r="E185" i="208"/>
  <c r="I184" i="208"/>
  <c r="H184" i="208"/>
  <c r="F184" i="208"/>
  <c r="E184" i="208"/>
  <c r="I183" i="208"/>
  <c r="H183" i="208"/>
  <c r="F183" i="208"/>
  <c r="E183" i="208"/>
  <c r="I182" i="208"/>
  <c r="H182" i="208"/>
  <c r="F182" i="208"/>
  <c r="E182" i="208"/>
  <c r="F181" i="208"/>
  <c r="E181" i="208"/>
  <c r="E180" i="208"/>
  <c r="I179" i="208"/>
  <c r="H179" i="208"/>
  <c r="F179" i="208"/>
  <c r="E179" i="208"/>
  <c r="I178" i="208"/>
  <c r="H178" i="208"/>
  <c r="F178" i="208"/>
  <c r="E178" i="208"/>
  <c r="I177" i="208"/>
  <c r="H177" i="208"/>
  <c r="F177" i="208"/>
  <c r="E177" i="208"/>
  <c r="I176" i="208"/>
  <c r="H176" i="208"/>
  <c r="F176" i="208"/>
  <c r="E176" i="208"/>
  <c r="I175" i="208"/>
  <c r="H175" i="208"/>
  <c r="F175" i="208"/>
  <c r="E175" i="208"/>
  <c r="I173" i="208"/>
  <c r="H173" i="208"/>
  <c r="F173" i="208"/>
  <c r="E173" i="208"/>
  <c r="I172" i="208"/>
  <c r="H172" i="208"/>
  <c r="F172" i="208"/>
  <c r="E172" i="208"/>
  <c r="I171" i="208"/>
  <c r="H171" i="208"/>
  <c r="F171" i="208"/>
  <c r="E171" i="208"/>
  <c r="I170" i="208"/>
  <c r="H170" i="208"/>
  <c r="F170" i="208"/>
  <c r="E170" i="208"/>
  <c r="F169" i="208"/>
  <c r="E169" i="208"/>
  <c r="E168" i="208"/>
  <c r="I167" i="208"/>
  <c r="H167" i="208"/>
  <c r="F167" i="208"/>
  <c r="E167" i="208"/>
  <c r="I166" i="208"/>
  <c r="H166" i="208"/>
  <c r="F166" i="208"/>
  <c r="E166" i="208"/>
  <c r="I165" i="208"/>
  <c r="H165" i="208"/>
  <c r="F165" i="208"/>
  <c r="E165" i="208"/>
  <c r="I164" i="208"/>
  <c r="H164" i="208"/>
  <c r="F164" i="208"/>
  <c r="E164" i="208"/>
  <c r="I163" i="208"/>
  <c r="H163" i="208"/>
  <c r="F163" i="208"/>
  <c r="E163" i="208"/>
  <c r="I161" i="208"/>
  <c r="H161" i="208"/>
  <c r="F161" i="208"/>
  <c r="E161" i="208"/>
  <c r="I160" i="208"/>
  <c r="H160" i="208"/>
  <c r="F160" i="208"/>
  <c r="E160" i="208"/>
  <c r="I159" i="208"/>
  <c r="H159" i="208"/>
  <c r="F159" i="208"/>
  <c r="E159" i="208"/>
  <c r="I158" i="208"/>
  <c r="H158" i="208"/>
  <c r="F158" i="208"/>
  <c r="E158" i="208"/>
  <c r="F157" i="208"/>
  <c r="E157" i="208"/>
  <c r="E156" i="208"/>
  <c r="I155" i="208"/>
  <c r="H155" i="208"/>
  <c r="F155" i="208"/>
  <c r="E155" i="208"/>
  <c r="I154" i="208"/>
  <c r="H154" i="208"/>
  <c r="F154" i="208"/>
  <c r="E154" i="208"/>
  <c r="I153" i="208"/>
  <c r="H153" i="208"/>
  <c r="F153" i="208"/>
  <c r="E153" i="208"/>
  <c r="I152" i="208"/>
  <c r="H152" i="208"/>
  <c r="F152" i="208"/>
  <c r="E152" i="208"/>
  <c r="I151" i="208"/>
  <c r="H151" i="208"/>
  <c r="F151" i="208"/>
  <c r="E151" i="208"/>
  <c r="I147" i="208"/>
  <c r="H147" i="208"/>
  <c r="F147" i="208"/>
  <c r="E147" i="208"/>
  <c r="I146" i="208"/>
  <c r="H146" i="208"/>
  <c r="F146" i="208"/>
  <c r="E146" i="208"/>
  <c r="I145" i="208"/>
  <c r="H145" i="208"/>
  <c r="F145" i="208"/>
  <c r="E145" i="208"/>
  <c r="I144" i="208"/>
  <c r="H144" i="208"/>
  <c r="F144" i="208"/>
  <c r="E144" i="208"/>
  <c r="F143" i="208"/>
  <c r="E143" i="208"/>
  <c r="E142" i="208"/>
  <c r="I141" i="208"/>
  <c r="H141" i="208"/>
  <c r="F141" i="208"/>
  <c r="E141" i="208"/>
  <c r="I140" i="208"/>
  <c r="H140" i="208"/>
  <c r="F140" i="208"/>
  <c r="E140" i="208"/>
  <c r="I139" i="208"/>
  <c r="H139" i="208"/>
  <c r="F139" i="208"/>
  <c r="E139" i="208"/>
  <c r="I138" i="208"/>
  <c r="H138" i="208"/>
  <c r="F138" i="208"/>
  <c r="E138" i="208"/>
  <c r="I137" i="208"/>
  <c r="H137" i="208"/>
  <c r="F137" i="208"/>
  <c r="E137" i="208"/>
  <c r="I135" i="208"/>
  <c r="H135" i="208"/>
  <c r="F135" i="208"/>
  <c r="E135" i="208"/>
  <c r="I134" i="208"/>
  <c r="H134" i="208"/>
  <c r="F134" i="208"/>
  <c r="E134" i="208"/>
  <c r="I133" i="208"/>
  <c r="H133" i="208"/>
  <c r="F133" i="208"/>
  <c r="E133" i="208"/>
  <c r="I132" i="208"/>
  <c r="H132" i="208"/>
  <c r="F132" i="208"/>
  <c r="E132" i="208"/>
  <c r="F131" i="208"/>
  <c r="E131" i="208"/>
  <c r="E130" i="208"/>
  <c r="I129" i="208"/>
  <c r="H129" i="208"/>
  <c r="F129" i="208"/>
  <c r="E129" i="208"/>
  <c r="I128" i="208"/>
  <c r="H128" i="208"/>
  <c r="F128" i="208"/>
  <c r="E128" i="208"/>
  <c r="I127" i="208"/>
  <c r="H127" i="208"/>
  <c r="F127" i="208"/>
  <c r="E127" i="208"/>
  <c r="I126" i="208"/>
  <c r="H126" i="208"/>
  <c r="F126" i="208"/>
  <c r="E126" i="208"/>
  <c r="I125" i="208"/>
  <c r="H125" i="208"/>
  <c r="F125" i="208"/>
  <c r="E125" i="208"/>
  <c r="I123" i="208"/>
  <c r="H123" i="208"/>
  <c r="F123" i="208"/>
  <c r="E123" i="208"/>
  <c r="I122" i="208"/>
  <c r="H122" i="208"/>
  <c r="F122" i="208"/>
  <c r="E122" i="208"/>
  <c r="I121" i="208"/>
  <c r="H121" i="208"/>
  <c r="F121" i="208"/>
  <c r="E121" i="208"/>
  <c r="I120" i="208"/>
  <c r="H120" i="208"/>
  <c r="F120" i="208"/>
  <c r="E120" i="208"/>
  <c r="F119" i="208"/>
  <c r="E119" i="208"/>
  <c r="E118" i="208"/>
  <c r="I117" i="208"/>
  <c r="H117" i="208"/>
  <c r="F117" i="208"/>
  <c r="E117" i="208"/>
  <c r="I116" i="208"/>
  <c r="H116" i="208"/>
  <c r="F116" i="208"/>
  <c r="E116" i="208"/>
  <c r="I115" i="208"/>
  <c r="H115" i="208"/>
  <c r="F115" i="208"/>
  <c r="E115" i="208"/>
  <c r="I114" i="208"/>
  <c r="H114" i="208"/>
  <c r="F114" i="208"/>
  <c r="E114" i="208"/>
  <c r="I113" i="208"/>
  <c r="H113" i="208"/>
  <c r="F113" i="208"/>
  <c r="E113" i="208"/>
  <c r="I111" i="208"/>
  <c r="H111" i="208"/>
  <c r="F111" i="208"/>
  <c r="E111" i="208"/>
  <c r="I110" i="208"/>
  <c r="H110" i="208"/>
  <c r="F110" i="208"/>
  <c r="E110" i="208"/>
  <c r="I109" i="208"/>
  <c r="H109" i="208"/>
  <c r="F109" i="208"/>
  <c r="E109" i="208"/>
  <c r="I108" i="208"/>
  <c r="H108" i="208"/>
  <c r="F108" i="208"/>
  <c r="E108" i="208"/>
  <c r="F107" i="208"/>
  <c r="E107" i="208"/>
  <c r="E106" i="208"/>
  <c r="I105" i="208"/>
  <c r="H105" i="208"/>
  <c r="F105" i="208"/>
  <c r="E105" i="208"/>
  <c r="I104" i="208"/>
  <c r="H104" i="208"/>
  <c r="F104" i="208"/>
  <c r="E104" i="208"/>
  <c r="I103" i="208"/>
  <c r="H103" i="208"/>
  <c r="F103" i="208"/>
  <c r="E103" i="208"/>
  <c r="I102" i="208"/>
  <c r="H102" i="208"/>
  <c r="F102" i="208"/>
  <c r="E102" i="208"/>
  <c r="I101" i="208"/>
  <c r="H101" i="208"/>
  <c r="F101" i="208"/>
  <c r="E101" i="208"/>
  <c r="C151" i="208"/>
  <c r="I99" i="208"/>
  <c r="H99" i="208"/>
  <c r="F99" i="208"/>
  <c r="E99" i="208"/>
  <c r="I98" i="208"/>
  <c r="H98" i="208"/>
  <c r="F98" i="208"/>
  <c r="E98" i="208"/>
  <c r="I97" i="208"/>
  <c r="H97" i="208"/>
  <c r="F97" i="208"/>
  <c r="E97" i="208"/>
  <c r="I96" i="208"/>
  <c r="H96" i="208"/>
  <c r="F96" i="208"/>
  <c r="E96" i="208"/>
  <c r="F95" i="208"/>
  <c r="E95" i="208"/>
  <c r="C143" i="208"/>
  <c r="E94" i="208"/>
  <c r="I93" i="208"/>
  <c r="H93" i="208"/>
  <c r="F93" i="208"/>
  <c r="E93" i="208"/>
  <c r="C155" i="208"/>
  <c r="I92" i="208"/>
  <c r="H92" i="208"/>
  <c r="F92" i="208"/>
  <c r="E92" i="208"/>
  <c r="C154" i="208"/>
  <c r="I91" i="208"/>
  <c r="H91" i="208"/>
  <c r="F91" i="208"/>
  <c r="E91" i="208"/>
  <c r="C153" i="208"/>
  <c r="I90" i="208"/>
  <c r="H90" i="208"/>
  <c r="F90" i="208"/>
  <c r="E90" i="208"/>
  <c r="C152" i="208"/>
  <c r="I89" i="208"/>
  <c r="H89" i="208"/>
  <c r="F89" i="208"/>
  <c r="E89" i="208"/>
  <c r="I87" i="208"/>
  <c r="H87" i="208"/>
  <c r="F87" i="208"/>
  <c r="E87" i="208"/>
  <c r="C147" i="208"/>
  <c r="I86" i="208"/>
  <c r="H86" i="208"/>
  <c r="F86" i="208"/>
  <c r="E86" i="208"/>
  <c r="C146" i="208"/>
  <c r="I85" i="208"/>
  <c r="H85" i="208"/>
  <c r="F85" i="208"/>
  <c r="E85" i="208"/>
  <c r="C145" i="208"/>
  <c r="I84" i="208"/>
  <c r="H84" i="208"/>
  <c r="F84" i="208"/>
  <c r="E84" i="208"/>
  <c r="C144" i="208"/>
  <c r="F83" i="208"/>
  <c r="E83" i="208"/>
  <c r="E82" i="208"/>
  <c r="I81" i="208"/>
  <c r="H81" i="208"/>
  <c r="F81" i="208"/>
  <c r="E81" i="208"/>
  <c r="I80" i="208"/>
  <c r="H80" i="208"/>
  <c r="F80" i="208"/>
  <c r="E80" i="208"/>
  <c r="I79" i="208"/>
  <c r="H79" i="208"/>
  <c r="F79" i="208"/>
  <c r="E79" i="208"/>
  <c r="I78" i="208"/>
  <c r="H78" i="208"/>
  <c r="F78" i="208"/>
  <c r="E78" i="208"/>
  <c r="I77" i="208"/>
  <c r="H77" i="208"/>
  <c r="F77" i="208"/>
  <c r="E77" i="208"/>
  <c r="I75" i="208"/>
  <c r="H75" i="208"/>
  <c r="F75" i="208"/>
  <c r="E75" i="208"/>
  <c r="I74" i="208"/>
  <c r="H74" i="208"/>
  <c r="F74" i="208"/>
  <c r="E74" i="208"/>
  <c r="I73" i="208"/>
  <c r="H73" i="208"/>
  <c r="F73" i="208"/>
  <c r="E73" i="208"/>
  <c r="I72" i="208"/>
  <c r="H72" i="208"/>
  <c r="F72" i="208"/>
  <c r="E72" i="208"/>
  <c r="F71" i="208"/>
  <c r="E71" i="208"/>
  <c r="E70" i="208"/>
  <c r="I67" i="208"/>
  <c r="H67" i="208"/>
  <c r="F67" i="208"/>
  <c r="E67" i="208"/>
  <c r="C67" i="208"/>
  <c r="I66" i="208"/>
  <c r="H66" i="208"/>
  <c r="F66" i="208"/>
  <c r="E66" i="208"/>
  <c r="C66" i="208"/>
  <c r="I65" i="208"/>
  <c r="H65" i="208"/>
  <c r="F65" i="208"/>
  <c r="E65" i="208"/>
  <c r="C65" i="208"/>
  <c r="I64" i="208"/>
  <c r="H64" i="208"/>
  <c r="F64" i="208"/>
  <c r="E64" i="208"/>
  <c r="E150" i="208" s="1"/>
  <c r="C64" i="208"/>
  <c r="I63" i="208"/>
  <c r="H63" i="208"/>
  <c r="F63" i="208"/>
  <c r="E63" i="208"/>
  <c r="I61" i="208"/>
  <c r="H61" i="208"/>
  <c r="F61" i="208"/>
  <c r="E61" i="208"/>
  <c r="C61" i="208"/>
  <c r="I60" i="208"/>
  <c r="H60" i="208"/>
  <c r="F60" i="208"/>
  <c r="E60" i="208"/>
  <c r="C60" i="208"/>
  <c r="I59" i="208"/>
  <c r="H59" i="208"/>
  <c r="F59" i="208"/>
  <c r="E59" i="208"/>
  <c r="C59" i="208"/>
  <c r="I58" i="208"/>
  <c r="H58" i="208"/>
  <c r="F58" i="208"/>
  <c r="E58" i="208"/>
  <c r="C58" i="208"/>
  <c r="F57" i="208"/>
  <c r="E57" i="208"/>
  <c r="H53" i="208"/>
  <c r="F53" i="208"/>
  <c r="E53" i="208"/>
  <c r="H52" i="208"/>
  <c r="F52" i="208"/>
  <c r="E52" i="208"/>
  <c r="E51" i="208"/>
  <c r="H50" i="208"/>
  <c r="F50" i="208"/>
  <c r="E50" i="208"/>
  <c r="H49" i="208"/>
  <c r="F49" i="208"/>
  <c r="E49" i="208"/>
  <c r="E48" i="208"/>
  <c r="H47" i="208"/>
  <c r="F47" i="208"/>
  <c r="E47" i="208"/>
  <c r="H46" i="208"/>
  <c r="F46" i="208"/>
  <c r="E46" i="208"/>
  <c r="E45" i="208"/>
  <c r="H43" i="208"/>
  <c r="F43" i="208"/>
  <c r="E43" i="208"/>
  <c r="H42" i="208"/>
  <c r="F42" i="208"/>
  <c r="E42" i="208"/>
  <c r="E41" i="208"/>
  <c r="H40" i="208"/>
  <c r="F40" i="208"/>
  <c r="E40" i="208"/>
  <c r="H39" i="208"/>
  <c r="F39" i="208"/>
  <c r="E39" i="208"/>
  <c r="E38" i="208"/>
  <c r="H37" i="208"/>
  <c r="F37" i="208"/>
  <c r="E37" i="208"/>
  <c r="H36" i="208"/>
  <c r="F36" i="208"/>
  <c r="E36" i="208"/>
  <c r="E35" i="208"/>
  <c r="H33" i="208"/>
  <c r="F33" i="208"/>
  <c r="E33" i="208"/>
  <c r="H32" i="208"/>
  <c r="F32" i="208"/>
  <c r="E32" i="208"/>
  <c r="E31" i="208"/>
  <c r="H30" i="208"/>
  <c r="F30" i="208"/>
  <c r="E30" i="208"/>
  <c r="H29" i="208"/>
  <c r="F29" i="208"/>
  <c r="E29" i="208"/>
  <c r="E28" i="208"/>
  <c r="H27" i="208"/>
  <c r="F27" i="208"/>
  <c r="E27" i="208"/>
  <c r="H26" i="208"/>
  <c r="F26" i="208"/>
  <c r="E26" i="208"/>
  <c r="E25" i="208"/>
  <c r="H23" i="208"/>
  <c r="F23" i="208"/>
  <c r="E23" i="208"/>
  <c r="H22" i="208"/>
  <c r="F22" i="208"/>
  <c r="E22" i="208"/>
  <c r="E21" i="208"/>
  <c r="H20" i="208"/>
  <c r="F20" i="208"/>
  <c r="E20" i="208"/>
  <c r="H19" i="208"/>
  <c r="F19" i="208"/>
  <c r="E19" i="208"/>
  <c r="E18" i="208"/>
  <c r="H17" i="208"/>
  <c r="F17" i="208"/>
  <c r="E17" i="208"/>
  <c r="H16" i="208"/>
  <c r="F16" i="208"/>
  <c r="E16" i="208"/>
  <c r="E15" i="208"/>
  <c r="H13" i="208"/>
  <c r="F13" i="208"/>
  <c r="E13" i="208"/>
  <c r="H12" i="208"/>
  <c r="F12" i="208"/>
  <c r="E12" i="208"/>
  <c r="H10" i="208"/>
  <c r="F10" i="208"/>
  <c r="E10" i="208"/>
  <c r="H9" i="208"/>
  <c r="F9" i="208"/>
  <c r="E9" i="208"/>
  <c r="H7" i="208"/>
  <c r="F7" i="208"/>
  <c r="E7" i="208"/>
  <c r="H6" i="208"/>
  <c r="F6" i="208"/>
  <c r="E6" i="208"/>
  <c r="C113" i="207"/>
  <c r="C111" i="207"/>
  <c r="C110" i="207"/>
  <c r="C108" i="207"/>
  <c r="C107" i="207"/>
  <c r="C106" i="207"/>
  <c r="C105" i="207"/>
  <c r="I76" i="207"/>
  <c r="H76" i="207"/>
  <c r="F76" i="207"/>
  <c r="E76" i="207"/>
  <c r="I75" i="207"/>
  <c r="H75" i="207"/>
  <c r="F75" i="207"/>
  <c r="E75" i="207"/>
  <c r="I74" i="207"/>
  <c r="H74" i="207"/>
  <c r="F74" i="207"/>
  <c r="E74" i="207"/>
  <c r="I73" i="207"/>
  <c r="H73" i="207"/>
  <c r="F73" i="207"/>
  <c r="E73" i="207"/>
  <c r="I72" i="207"/>
  <c r="H72" i="207"/>
  <c r="F72" i="207"/>
  <c r="E72" i="207"/>
  <c r="I70" i="207"/>
  <c r="H70" i="207"/>
  <c r="F70" i="207"/>
  <c r="E70" i="207"/>
  <c r="I69" i="207"/>
  <c r="H69" i="207"/>
  <c r="F69" i="207"/>
  <c r="E69" i="207"/>
  <c r="I68" i="207"/>
  <c r="H68" i="207"/>
  <c r="F68" i="207"/>
  <c r="E68" i="207"/>
  <c r="I67" i="207"/>
  <c r="H67" i="207"/>
  <c r="F67" i="207"/>
  <c r="E67" i="207"/>
  <c r="F66" i="207"/>
  <c r="E66" i="207"/>
  <c r="I62" i="207"/>
  <c r="H62" i="207"/>
  <c r="F62" i="207"/>
  <c r="E62" i="207"/>
  <c r="I61" i="207"/>
  <c r="H61" i="207"/>
  <c r="F61" i="207"/>
  <c r="E61" i="207"/>
  <c r="I60" i="207"/>
  <c r="H60" i="207"/>
  <c r="F60" i="207"/>
  <c r="E60" i="207"/>
  <c r="I59" i="207"/>
  <c r="H59" i="207"/>
  <c r="F59" i="207"/>
  <c r="E59" i="207"/>
  <c r="I58" i="207"/>
  <c r="H58" i="207"/>
  <c r="F58" i="207"/>
  <c r="E58" i="207"/>
  <c r="I56" i="207"/>
  <c r="H56" i="207"/>
  <c r="F56" i="207"/>
  <c r="E56" i="207"/>
  <c r="I55" i="207"/>
  <c r="H55" i="207"/>
  <c r="F55" i="207"/>
  <c r="E55" i="207"/>
  <c r="I54" i="207"/>
  <c r="H54" i="207"/>
  <c r="F54" i="207"/>
  <c r="E54" i="207"/>
  <c r="I53" i="207"/>
  <c r="H53" i="207"/>
  <c r="F53" i="207"/>
  <c r="E53" i="207"/>
  <c r="F52" i="207"/>
  <c r="E52" i="207"/>
  <c r="I50" i="207"/>
  <c r="H50" i="207"/>
  <c r="F50" i="207"/>
  <c r="E50" i="207"/>
  <c r="I49" i="207"/>
  <c r="H49" i="207"/>
  <c r="F49" i="207"/>
  <c r="E49" i="207"/>
  <c r="I48" i="207"/>
  <c r="H48" i="207"/>
  <c r="F48" i="207"/>
  <c r="E48" i="207"/>
  <c r="I47" i="207"/>
  <c r="H47" i="207"/>
  <c r="F47" i="207"/>
  <c r="E47" i="207"/>
  <c r="I46" i="207"/>
  <c r="H46" i="207"/>
  <c r="F46" i="207"/>
  <c r="E46" i="207"/>
  <c r="I44" i="207"/>
  <c r="H44" i="207"/>
  <c r="F44" i="207"/>
  <c r="E44" i="207"/>
  <c r="I43" i="207"/>
  <c r="H43" i="207"/>
  <c r="F43" i="207"/>
  <c r="E43" i="207"/>
  <c r="I42" i="207"/>
  <c r="H42" i="207"/>
  <c r="F42" i="207"/>
  <c r="E42" i="207"/>
  <c r="I41" i="207"/>
  <c r="H41" i="207"/>
  <c r="F41" i="207"/>
  <c r="E41" i="207"/>
  <c r="F40" i="207"/>
  <c r="E40" i="207"/>
  <c r="I38" i="207"/>
  <c r="H38" i="207"/>
  <c r="F38" i="207"/>
  <c r="E38" i="207"/>
  <c r="I37" i="207"/>
  <c r="H37" i="207"/>
  <c r="F37" i="207"/>
  <c r="E37" i="207"/>
  <c r="I36" i="207"/>
  <c r="H36" i="207"/>
  <c r="F36" i="207"/>
  <c r="E36" i="207"/>
  <c r="I35" i="207"/>
  <c r="H35" i="207"/>
  <c r="F35" i="207"/>
  <c r="E35" i="207"/>
  <c r="I34" i="207"/>
  <c r="H34" i="207"/>
  <c r="F34" i="207"/>
  <c r="E34" i="207"/>
  <c r="I32" i="207"/>
  <c r="H32" i="207"/>
  <c r="F32" i="207"/>
  <c r="E32" i="207"/>
  <c r="I31" i="207"/>
  <c r="H31" i="207"/>
  <c r="F31" i="207"/>
  <c r="E31" i="207"/>
  <c r="I30" i="207"/>
  <c r="H30" i="207"/>
  <c r="F30" i="207"/>
  <c r="E30" i="207"/>
  <c r="I29" i="207"/>
  <c r="H29" i="207"/>
  <c r="F29" i="207"/>
  <c r="E29" i="207"/>
  <c r="F28" i="207"/>
  <c r="E28" i="207"/>
  <c r="I26" i="207"/>
  <c r="H26" i="207"/>
  <c r="F26" i="207"/>
  <c r="E26" i="207"/>
  <c r="I25" i="207"/>
  <c r="H25" i="207"/>
  <c r="F25" i="207"/>
  <c r="E25" i="207"/>
  <c r="I24" i="207"/>
  <c r="H24" i="207"/>
  <c r="F24" i="207"/>
  <c r="E24" i="207"/>
  <c r="I23" i="207"/>
  <c r="H23" i="207"/>
  <c r="F23" i="207"/>
  <c r="E23" i="207"/>
  <c r="I22" i="207"/>
  <c r="H22" i="207"/>
  <c r="F22" i="207"/>
  <c r="E22" i="207"/>
  <c r="C22" i="207"/>
  <c r="C34" i="207" s="1"/>
  <c r="C46" i="207" s="1"/>
  <c r="C58" i="207" s="1"/>
  <c r="C72" i="207" s="1"/>
  <c r="I20" i="207"/>
  <c r="H20" i="207"/>
  <c r="F20" i="207"/>
  <c r="E20" i="207"/>
  <c r="I19" i="207"/>
  <c r="H19" i="207"/>
  <c r="F19" i="207"/>
  <c r="E19" i="207"/>
  <c r="I18" i="207"/>
  <c r="H18" i="207"/>
  <c r="F18" i="207"/>
  <c r="E18" i="207"/>
  <c r="I17" i="207"/>
  <c r="H17" i="207"/>
  <c r="F17" i="207"/>
  <c r="E17" i="207"/>
  <c r="F16" i="207"/>
  <c r="E16" i="207"/>
  <c r="C16" i="207"/>
  <c r="C28" i="207" s="1"/>
  <c r="C40" i="207" s="1"/>
  <c r="C52" i="207" s="1"/>
  <c r="C66" i="207" s="1"/>
  <c r="E15" i="207"/>
  <c r="E27" i="207" s="1"/>
  <c r="E39" i="207" s="1"/>
  <c r="E51" i="207" s="1"/>
  <c r="I14" i="207"/>
  <c r="H14" i="207"/>
  <c r="F14" i="207"/>
  <c r="E14" i="207"/>
  <c r="C14" i="207"/>
  <c r="C26" i="207" s="1"/>
  <c r="C38" i="207" s="1"/>
  <c r="C50" i="207" s="1"/>
  <c r="C62" i="207" s="1"/>
  <c r="I13" i="207"/>
  <c r="H13" i="207"/>
  <c r="F13" i="207"/>
  <c r="E13" i="207"/>
  <c r="C13" i="207"/>
  <c r="C25" i="207" s="1"/>
  <c r="C37" i="207" s="1"/>
  <c r="C49" i="207" s="1"/>
  <c r="C61" i="207" s="1"/>
  <c r="I12" i="207"/>
  <c r="H12" i="207"/>
  <c r="F12" i="207"/>
  <c r="E12" i="207"/>
  <c r="C12" i="207"/>
  <c r="C24" i="207" s="1"/>
  <c r="C36" i="207" s="1"/>
  <c r="C48" i="207" s="1"/>
  <c r="C60" i="207" s="1"/>
  <c r="I11" i="207"/>
  <c r="H11" i="207"/>
  <c r="F11" i="207"/>
  <c r="E11" i="207"/>
  <c r="C11" i="207"/>
  <c r="C23" i="207" s="1"/>
  <c r="C35" i="207" s="1"/>
  <c r="C47" i="207" s="1"/>
  <c r="C59" i="207" s="1"/>
  <c r="I10" i="207"/>
  <c r="H10" i="207"/>
  <c r="F10" i="207"/>
  <c r="E10" i="207"/>
  <c r="I8" i="207"/>
  <c r="H8" i="207"/>
  <c r="F8" i="207"/>
  <c r="E8" i="207"/>
  <c r="C8" i="207"/>
  <c r="C20" i="207" s="1"/>
  <c r="C32" i="207" s="1"/>
  <c r="C44" i="207" s="1"/>
  <c r="C56" i="207" s="1"/>
  <c r="I7" i="207"/>
  <c r="H7" i="207"/>
  <c r="F7" i="207"/>
  <c r="E7" i="207"/>
  <c r="C7" i="207"/>
  <c r="C19" i="207" s="1"/>
  <c r="C31" i="207" s="1"/>
  <c r="C43" i="207" s="1"/>
  <c r="C55" i="207" s="1"/>
  <c r="I6" i="207"/>
  <c r="H6" i="207"/>
  <c r="F6" i="207"/>
  <c r="E6" i="207"/>
  <c r="C6" i="207"/>
  <c r="C18" i="207" s="1"/>
  <c r="C30" i="207" s="1"/>
  <c r="C42" i="207" s="1"/>
  <c r="C54" i="207" s="1"/>
  <c r="I5" i="207"/>
  <c r="H5" i="207"/>
  <c r="F5" i="207"/>
  <c r="E5" i="207"/>
  <c r="C5" i="207"/>
  <c r="C17" i="207" s="1"/>
  <c r="C29" i="207" s="1"/>
  <c r="C41" i="207" s="1"/>
  <c r="C53" i="207" s="1"/>
  <c r="F4" i="207"/>
  <c r="E4" i="207"/>
  <c r="C67" i="207" l="1"/>
  <c r="C69" i="207"/>
  <c r="C70" i="207"/>
  <c r="C68" i="207"/>
  <c r="C75" i="207"/>
  <c r="C73" i="207"/>
  <c r="C74" i="207"/>
  <c r="C76" i="207"/>
  <c r="H152" i="141" l="1"/>
  <c r="H79" i="141"/>
  <c r="H33" i="195"/>
  <c r="H15" i="195"/>
  <c r="H99" i="141"/>
  <c r="H26" i="141"/>
  <c r="H145" i="137"/>
  <c r="H65" i="137"/>
  <c r="H195" i="166" l="1"/>
  <c r="H96" i="166"/>
  <c r="H68" i="137"/>
  <c r="H148" i="137"/>
  <c r="H84" i="137"/>
  <c r="D2" i="199" l="1"/>
  <c r="H27" i="204"/>
  <c r="H28" i="204" s="1"/>
  <c r="H114" i="206" l="1"/>
  <c r="H15" i="206"/>
  <c r="H17" i="206" l="1"/>
  <c r="H116" i="206"/>
  <c r="H213" i="206"/>
  <c r="H8" i="206"/>
  <c r="H124" i="206"/>
  <c r="H25" i="206"/>
  <c r="H160" i="206"/>
  <c r="H61" i="206"/>
  <c r="H23" i="206"/>
  <c r="H122" i="206"/>
  <c r="H165" i="206"/>
  <c r="H66" i="206"/>
  <c r="H201" i="206"/>
  <c r="H102" i="206"/>
  <c r="H207" i="206"/>
  <c r="E207" i="206"/>
  <c r="D207" i="206"/>
  <c r="H206" i="206"/>
  <c r="E206" i="206"/>
  <c r="D206" i="206"/>
  <c r="H205" i="206"/>
  <c r="E205" i="206"/>
  <c r="D205" i="206"/>
  <c r="H204" i="206"/>
  <c r="E204" i="206"/>
  <c r="D204" i="206"/>
  <c r="H203" i="206"/>
  <c r="E203" i="206"/>
  <c r="D203" i="206"/>
  <c r="H202" i="206"/>
  <c r="E202" i="206"/>
  <c r="D202" i="206"/>
  <c r="D201" i="206"/>
  <c r="E201" i="206"/>
  <c r="H199" i="206"/>
  <c r="E199" i="206"/>
  <c r="D199" i="206"/>
  <c r="H198" i="206"/>
  <c r="E198" i="206"/>
  <c r="D198" i="206"/>
  <c r="H197" i="206"/>
  <c r="E197" i="206"/>
  <c r="D197" i="206"/>
  <c r="H196" i="206"/>
  <c r="E196" i="206"/>
  <c r="D196" i="206"/>
  <c r="H195" i="206"/>
  <c r="E195" i="206"/>
  <c r="D195" i="206"/>
  <c r="H194" i="206"/>
  <c r="E194" i="206"/>
  <c r="D194" i="206"/>
  <c r="H193" i="206"/>
  <c r="E193" i="206"/>
  <c r="D193" i="206"/>
  <c r="H191" i="206"/>
  <c r="E191" i="206"/>
  <c r="D191" i="206"/>
  <c r="H190" i="206"/>
  <c r="E190" i="206"/>
  <c r="D190" i="206"/>
  <c r="H189" i="206"/>
  <c r="E189" i="206"/>
  <c r="D189" i="206"/>
  <c r="H188" i="206"/>
  <c r="E188" i="206"/>
  <c r="D188" i="206"/>
  <c r="H187" i="206"/>
  <c r="E187" i="206"/>
  <c r="D187" i="206"/>
  <c r="H186" i="206"/>
  <c r="E186" i="206"/>
  <c r="D186" i="206"/>
  <c r="H185" i="206"/>
  <c r="E185" i="206"/>
  <c r="D185" i="206"/>
  <c r="H181" i="206"/>
  <c r="E181" i="206"/>
  <c r="D181" i="206"/>
  <c r="H180" i="206"/>
  <c r="E180" i="206"/>
  <c r="D180" i="206"/>
  <c r="H179" i="206"/>
  <c r="E179" i="206"/>
  <c r="D179" i="206"/>
  <c r="H178" i="206"/>
  <c r="E178" i="206"/>
  <c r="D178" i="206"/>
  <c r="H177" i="206"/>
  <c r="E177" i="206"/>
  <c r="D177" i="206"/>
  <c r="H176" i="206"/>
  <c r="E176" i="206"/>
  <c r="D176" i="206"/>
  <c r="H175" i="206"/>
  <c r="E175" i="206"/>
  <c r="D175" i="206"/>
  <c r="H173" i="206"/>
  <c r="E173" i="206"/>
  <c r="D173" i="206"/>
  <c r="H172" i="206"/>
  <c r="E172" i="206"/>
  <c r="D172" i="206"/>
  <c r="H171" i="206"/>
  <c r="E171" i="206"/>
  <c r="D171" i="206"/>
  <c r="H170" i="206"/>
  <c r="E170" i="206"/>
  <c r="D170" i="206"/>
  <c r="H169" i="206"/>
  <c r="E169" i="206"/>
  <c r="D169" i="206"/>
  <c r="H168" i="206"/>
  <c r="E168" i="206"/>
  <c r="D168" i="206"/>
  <c r="H167" i="206"/>
  <c r="E167" i="206"/>
  <c r="D167" i="206"/>
  <c r="D165" i="206"/>
  <c r="E165" i="206"/>
  <c r="H164" i="206"/>
  <c r="E164" i="206"/>
  <c r="D164" i="206"/>
  <c r="H163" i="206"/>
  <c r="E163" i="206"/>
  <c r="D163" i="206"/>
  <c r="H162" i="206"/>
  <c r="E162" i="206"/>
  <c r="D162" i="206"/>
  <c r="H161" i="206"/>
  <c r="E161" i="206"/>
  <c r="D161" i="206"/>
  <c r="D160" i="206"/>
  <c r="E160" i="206"/>
  <c r="H159" i="206"/>
  <c r="E159" i="206"/>
  <c r="D159" i="206"/>
  <c r="H157" i="206"/>
  <c r="E157" i="206"/>
  <c r="D157" i="206"/>
  <c r="H156" i="206"/>
  <c r="E156" i="206"/>
  <c r="D156" i="206"/>
  <c r="H155" i="206"/>
  <c r="E155" i="206"/>
  <c r="D155" i="206"/>
  <c r="H154" i="206"/>
  <c r="E154" i="206"/>
  <c r="D154" i="206"/>
  <c r="H153" i="206"/>
  <c r="E153" i="206"/>
  <c r="D153" i="206"/>
  <c r="H152" i="206"/>
  <c r="E152" i="206"/>
  <c r="D152" i="206"/>
  <c r="H151" i="206"/>
  <c r="E151" i="206"/>
  <c r="D151" i="206"/>
  <c r="H141" i="206"/>
  <c r="E141" i="206"/>
  <c r="D141" i="206"/>
  <c r="H140" i="206"/>
  <c r="E140" i="206"/>
  <c r="D140" i="206"/>
  <c r="H139" i="206"/>
  <c r="E139" i="206"/>
  <c r="D139" i="206"/>
  <c r="H138" i="206"/>
  <c r="E138" i="206"/>
  <c r="D138" i="206"/>
  <c r="H137" i="206"/>
  <c r="E137" i="206"/>
  <c r="D137" i="206"/>
  <c r="H136" i="206"/>
  <c r="E136" i="206"/>
  <c r="D136" i="206"/>
  <c r="H135" i="206"/>
  <c r="E135" i="206"/>
  <c r="D135" i="206"/>
  <c r="H149" i="206"/>
  <c r="E149" i="206"/>
  <c r="D149" i="206"/>
  <c r="H148" i="206"/>
  <c r="E148" i="206"/>
  <c r="D148" i="206"/>
  <c r="H147" i="206"/>
  <c r="E147" i="206"/>
  <c r="D147" i="206"/>
  <c r="H146" i="206"/>
  <c r="E146" i="206"/>
  <c r="D146" i="206"/>
  <c r="H145" i="206"/>
  <c r="E145" i="206"/>
  <c r="D145" i="206"/>
  <c r="H144" i="206"/>
  <c r="E144" i="206"/>
  <c r="D144" i="206"/>
  <c r="H143" i="206"/>
  <c r="E143" i="206"/>
  <c r="D143" i="206"/>
  <c r="H133" i="206"/>
  <c r="E133" i="206"/>
  <c r="D133" i="206"/>
  <c r="H132" i="206"/>
  <c r="E132" i="206"/>
  <c r="D132" i="206"/>
  <c r="H131" i="206"/>
  <c r="E131" i="206"/>
  <c r="D131" i="206"/>
  <c r="H130" i="206"/>
  <c r="E130" i="206"/>
  <c r="D130" i="206"/>
  <c r="H129" i="206"/>
  <c r="E129" i="206"/>
  <c r="D129" i="206"/>
  <c r="H128" i="206"/>
  <c r="E128" i="206"/>
  <c r="D128" i="206"/>
  <c r="H127" i="206"/>
  <c r="E127" i="206"/>
  <c r="D127" i="206"/>
  <c r="H125" i="206"/>
  <c r="E125" i="206"/>
  <c r="D125" i="206"/>
  <c r="E124" i="206"/>
  <c r="D124" i="206"/>
  <c r="H123" i="206"/>
  <c r="E123" i="206"/>
  <c r="D123" i="206"/>
  <c r="D122" i="206"/>
  <c r="E122" i="206"/>
  <c r="H121" i="206"/>
  <c r="E121" i="206"/>
  <c r="D121" i="206"/>
  <c r="H120" i="206"/>
  <c r="E120" i="206"/>
  <c r="D120" i="206"/>
  <c r="H119" i="206"/>
  <c r="E119" i="206"/>
  <c r="D119" i="206"/>
  <c r="H117" i="206"/>
  <c r="E117" i="206"/>
  <c r="D117" i="206"/>
  <c r="D116" i="206"/>
  <c r="E116" i="206"/>
  <c r="H115" i="206"/>
  <c r="E115" i="206"/>
  <c r="D115" i="206"/>
  <c r="D114" i="206"/>
  <c r="E114" i="206"/>
  <c r="H113" i="206"/>
  <c r="E113" i="206"/>
  <c r="D113" i="206"/>
  <c r="H112" i="206"/>
  <c r="E112" i="206"/>
  <c r="D112" i="206"/>
  <c r="H111" i="206"/>
  <c r="E111" i="206"/>
  <c r="D111" i="206"/>
  <c r="H215" i="206"/>
  <c r="E215" i="206"/>
  <c r="D215" i="206"/>
  <c r="H214" i="206"/>
  <c r="E214" i="206"/>
  <c r="D214" i="206"/>
  <c r="D213" i="206"/>
  <c r="E213" i="206"/>
  <c r="H212" i="206"/>
  <c r="E212" i="206"/>
  <c r="D212" i="206"/>
  <c r="H211" i="206"/>
  <c r="E211" i="206"/>
  <c r="D211" i="206"/>
  <c r="H210" i="206"/>
  <c r="E210" i="206"/>
  <c r="D210" i="206"/>
  <c r="H209" i="206"/>
  <c r="E209" i="206"/>
  <c r="D209" i="206"/>
  <c r="H108" i="206"/>
  <c r="E108" i="206"/>
  <c r="D108" i="206"/>
  <c r="H107" i="206"/>
  <c r="E107" i="206"/>
  <c r="D107" i="206"/>
  <c r="H106" i="206"/>
  <c r="E106" i="206"/>
  <c r="D106" i="206"/>
  <c r="H105" i="206"/>
  <c r="E105" i="206"/>
  <c r="D105" i="206"/>
  <c r="H104" i="206"/>
  <c r="E104" i="206"/>
  <c r="D104" i="206"/>
  <c r="H103" i="206"/>
  <c r="E103" i="206"/>
  <c r="D103" i="206"/>
  <c r="D102" i="206"/>
  <c r="E102" i="206"/>
  <c r="H100" i="206"/>
  <c r="E100" i="206"/>
  <c r="D100" i="206"/>
  <c r="H99" i="206"/>
  <c r="E99" i="206"/>
  <c r="D99" i="206"/>
  <c r="H98" i="206"/>
  <c r="E98" i="206"/>
  <c r="D98" i="206"/>
  <c r="H97" i="206"/>
  <c r="E97" i="206"/>
  <c r="D97" i="206"/>
  <c r="H96" i="206"/>
  <c r="E96" i="206"/>
  <c r="D96" i="206"/>
  <c r="H95" i="206"/>
  <c r="E95" i="206"/>
  <c r="D95" i="206"/>
  <c r="H94" i="206"/>
  <c r="E94" i="206"/>
  <c r="D94" i="206"/>
  <c r="H90" i="206"/>
  <c r="E90" i="206"/>
  <c r="D90" i="206"/>
  <c r="H89" i="206"/>
  <c r="E89" i="206"/>
  <c r="D89" i="206"/>
  <c r="H88" i="206"/>
  <c r="E88" i="206"/>
  <c r="D88" i="206"/>
  <c r="H87" i="206"/>
  <c r="E87" i="206"/>
  <c r="D87" i="206"/>
  <c r="H86" i="206"/>
  <c r="E86" i="206"/>
  <c r="D86" i="206"/>
  <c r="H85" i="206"/>
  <c r="E85" i="206"/>
  <c r="D85" i="206"/>
  <c r="H84" i="206"/>
  <c r="E84" i="206"/>
  <c r="D84" i="206"/>
  <c r="H82" i="206"/>
  <c r="E82" i="206"/>
  <c r="D82" i="206"/>
  <c r="H81" i="206"/>
  <c r="E81" i="206"/>
  <c r="D81" i="206"/>
  <c r="H80" i="206"/>
  <c r="E80" i="206"/>
  <c r="D80" i="206"/>
  <c r="H79" i="206"/>
  <c r="E79" i="206"/>
  <c r="D79" i="206"/>
  <c r="H78" i="206"/>
  <c r="E78" i="206"/>
  <c r="D78" i="206"/>
  <c r="H77" i="206"/>
  <c r="E77" i="206"/>
  <c r="D77" i="206"/>
  <c r="H76" i="206"/>
  <c r="E76" i="206"/>
  <c r="D76" i="206"/>
  <c r="H74" i="206"/>
  <c r="E74" i="206"/>
  <c r="D74" i="206"/>
  <c r="H73" i="206"/>
  <c r="E73" i="206"/>
  <c r="D73" i="206"/>
  <c r="H72" i="206"/>
  <c r="E72" i="206"/>
  <c r="D72" i="206"/>
  <c r="H71" i="206"/>
  <c r="E71" i="206"/>
  <c r="D71" i="206"/>
  <c r="H70" i="206"/>
  <c r="E70" i="206"/>
  <c r="D70" i="206"/>
  <c r="H69" i="206"/>
  <c r="E69" i="206"/>
  <c r="D69" i="206"/>
  <c r="H68" i="206"/>
  <c r="E68" i="206"/>
  <c r="D68" i="206"/>
  <c r="D66" i="206"/>
  <c r="E66" i="206"/>
  <c r="H65" i="206"/>
  <c r="E65" i="206"/>
  <c r="D65" i="206"/>
  <c r="H64" i="206"/>
  <c r="E64" i="206"/>
  <c r="D64" i="206"/>
  <c r="H63" i="206"/>
  <c r="E63" i="206"/>
  <c r="D63" i="206"/>
  <c r="H62" i="206"/>
  <c r="E62" i="206"/>
  <c r="D62" i="206"/>
  <c r="D61" i="206"/>
  <c r="E61" i="206"/>
  <c r="H60" i="206"/>
  <c r="E60" i="206"/>
  <c r="D60" i="206"/>
  <c r="H58" i="206"/>
  <c r="E58" i="206"/>
  <c r="D58" i="206"/>
  <c r="H57" i="206"/>
  <c r="E57" i="206"/>
  <c r="D57" i="206"/>
  <c r="H56" i="206"/>
  <c r="E56" i="206"/>
  <c r="D56" i="206"/>
  <c r="H55" i="206"/>
  <c r="E55" i="206"/>
  <c r="D55" i="206"/>
  <c r="H54" i="206"/>
  <c r="E54" i="206"/>
  <c r="D54" i="206"/>
  <c r="H53" i="206"/>
  <c r="E53" i="206"/>
  <c r="D53" i="206"/>
  <c r="H52" i="206"/>
  <c r="E52" i="206"/>
  <c r="D52" i="206"/>
  <c r="H50" i="206"/>
  <c r="E50" i="206"/>
  <c r="D50" i="206"/>
  <c r="H49" i="206"/>
  <c r="E49" i="206"/>
  <c r="D49" i="206"/>
  <c r="H48" i="206"/>
  <c r="E48" i="206"/>
  <c r="D48" i="206"/>
  <c r="H47" i="206"/>
  <c r="E47" i="206"/>
  <c r="D47" i="206"/>
  <c r="H46" i="206"/>
  <c r="E46" i="206"/>
  <c r="D46" i="206"/>
  <c r="H45" i="206"/>
  <c r="E45" i="206"/>
  <c r="D45" i="206"/>
  <c r="H44" i="206"/>
  <c r="E44" i="206"/>
  <c r="D44" i="206"/>
  <c r="H42" i="206"/>
  <c r="E42" i="206"/>
  <c r="D42" i="206"/>
  <c r="H41" i="206"/>
  <c r="E41" i="206"/>
  <c r="D41" i="206"/>
  <c r="H40" i="206"/>
  <c r="E40" i="206"/>
  <c r="D40" i="206"/>
  <c r="H39" i="206"/>
  <c r="E39" i="206"/>
  <c r="D39" i="206"/>
  <c r="H38" i="206"/>
  <c r="E38" i="206"/>
  <c r="D38" i="206"/>
  <c r="H37" i="206"/>
  <c r="E37" i="206"/>
  <c r="D37" i="206"/>
  <c r="H36" i="206"/>
  <c r="E36" i="206"/>
  <c r="D36" i="206"/>
  <c r="H34" i="206"/>
  <c r="E34" i="206"/>
  <c r="D34" i="206"/>
  <c r="H33" i="206"/>
  <c r="E33" i="206"/>
  <c r="D33" i="206"/>
  <c r="H32" i="206"/>
  <c r="E32" i="206"/>
  <c r="D32" i="206"/>
  <c r="H31" i="206"/>
  <c r="E31" i="206"/>
  <c r="D31" i="206"/>
  <c r="H30" i="206"/>
  <c r="E30" i="206"/>
  <c r="D30" i="206"/>
  <c r="H29" i="206"/>
  <c r="E29" i="206"/>
  <c r="D29" i="206"/>
  <c r="H28" i="206"/>
  <c r="E28" i="206"/>
  <c r="D28" i="206"/>
  <c r="H26" i="206"/>
  <c r="E26" i="206"/>
  <c r="D26" i="206"/>
  <c r="E25" i="206"/>
  <c r="D25" i="206"/>
  <c r="H24" i="206"/>
  <c r="E24" i="206"/>
  <c r="D24" i="206"/>
  <c r="D23" i="206"/>
  <c r="E23" i="206"/>
  <c r="H22" i="206"/>
  <c r="E22" i="206"/>
  <c r="D22" i="206"/>
  <c r="H21" i="206"/>
  <c r="E21" i="206"/>
  <c r="D21" i="206"/>
  <c r="H20" i="206"/>
  <c r="E20" i="206"/>
  <c r="D20" i="206"/>
  <c r="H18" i="206"/>
  <c r="E18" i="206"/>
  <c r="D18" i="206"/>
  <c r="D17" i="206"/>
  <c r="E17" i="206"/>
  <c r="H16" i="206"/>
  <c r="E16" i="206"/>
  <c r="D16" i="206"/>
  <c r="D15" i="206"/>
  <c r="E15" i="206"/>
  <c r="H14" i="206"/>
  <c r="E14" i="206"/>
  <c r="D14" i="206"/>
  <c r="H13" i="206"/>
  <c r="E13" i="206"/>
  <c r="D13" i="206"/>
  <c r="H12" i="206"/>
  <c r="E12" i="206"/>
  <c r="D12" i="206"/>
  <c r="H10" i="206"/>
  <c r="E10" i="206"/>
  <c r="D10" i="206"/>
  <c r="H9" i="206"/>
  <c r="E9" i="206"/>
  <c r="D9" i="206"/>
  <c r="D8" i="206"/>
  <c r="E8" i="206"/>
  <c r="H7" i="206"/>
  <c r="E7" i="206"/>
  <c r="D7" i="206"/>
  <c r="H6" i="206"/>
  <c r="E6" i="206"/>
  <c r="D6" i="206"/>
  <c r="H5" i="206"/>
  <c r="E5" i="206"/>
  <c r="D5" i="206"/>
  <c r="H4" i="206"/>
  <c r="E4" i="206"/>
  <c r="D4" i="206"/>
  <c r="C333" i="206"/>
  <c r="C328" i="206"/>
  <c r="C327" i="206"/>
  <c r="C325" i="206"/>
  <c r="C324" i="206"/>
  <c r="C322" i="206"/>
  <c r="C321" i="206"/>
  <c r="C319" i="206"/>
  <c r="C318" i="206"/>
  <c r="C316" i="206"/>
  <c r="C315" i="206"/>
  <c r="C313" i="206"/>
  <c r="C312" i="206"/>
  <c r="C309" i="206"/>
  <c r="C308" i="206"/>
  <c r="C307" i="206"/>
  <c r="C306" i="206"/>
  <c r="C304" i="206"/>
  <c r="C303" i="206"/>
  <c r="C302" i="206"/>
  <c r="C301" i="206"/>
  <c r="C299" i="206"/>
  <c r="C298" i="206"/>
  <c r="C297" i="206"/>
  <c r="C296" i="206"/>
  <c r="C294" i="206"/>
  <c r="C293" i="206"/>
  <c r="C292" i="206"/>
  <c r="C291" i="206"/>
  <c r="C289" i="206"/>
  <c r="C288" i="206"/>
  <c r="C287" i="206"/>
  <c r="C286" i="206"/>
  <c r="C284" i="206"/>
  <c r="C283" i="206"/>
  <c r="C282" i="206"/>
  <c r="C281" i="206"/>
  <c r="C279" i="206"/>
  <c r="C278" i="206"/>
  <c r="C277" i="206"/>
  <c r="C276" i="206"/>
  <c r="C270" i="206"/>
  <c r="C269" i="206"/>
  <c r="C267" i="206"/>
  <c r="C266" i="206"/>
  <c r="C262" i="206"/>
  <c r="C260" i="206"/>
  <c r="C258" i="206"/>
  <c r="C256" i="206"/>
  <c r="C254" i="206"/>
  <c r="C249" i="206"/>
  <c r="C247" i="206"/>
  <c r="C245" i="206"/>
  <c r="C243" i="206"/>
  <c r="C241" i="206"/>
  <c r="C239" i="206"/>
  <c r="C234" i="206"/>
  <c r="C233" i="206"/>
  <c r="C231" i="206"/>
  <c r="C230" i="206"/>
  <c r="C228" i="206"/>
  <c r="C227" i="206"/>
  <c r="C225" i="206"/>
  <c r="C224" i="206"/>
  <c r="C222" i="206"/>
  <c r="C221" i="206"/>
  <c r="C219" i="206"/>
  <c r="C218" i="206"/>
  <c r="C215" i="206"/>
  <c r="C214" i="206"/>
  <c r="C213" i="206"/>
  <c r="C212" i="206"/>
  <c r="C211" i="206"/>
  <c r="C210" i="206"/>
  <c r="C209" i="206"/>
  <c r="C207" i="206"/>
  <c r="C206" i="206"/>
  <c r="C205" i="206"/>
  <c r="C204" i="206"/>
  <c r="C203" i="206"/>
  <c r="C202" i="206"/>
  <c r="C201" i="206"/>
  <c r="C199" i="206"/>
  <c r="C198" i="206"/>
  <c r="C197" i="206"/>
  <c r="C196" i="206"/>
  <c r="C195" i="206"/>
  <c r="C194" i="206"/>
  <c r="C193" i="206"/>
  <c r="C181" i="206"/>
  <c r="C180" i="206"/>
  <c r="C179" i="206"/>
  <c r="C178" i="206"/>
  <c r="C177" i="206"/>
  <c r="C176" i="206"/>
  <c r="C175" i="206"/>
  <c r="C133" i="206"/>
  <c r="C132" i="206"/>
  <c r="C131" i="206"/>
  <c r="C130" i="206"/>
  <c r="C129" i="206"/>
  <c r="C128" i="206"/>
  <c r="C127" i="206"/>
  <c r="C108" i="206"/>
  <c r="C107" i="206"/>
  <c r="C106" i="206"/>
  <c r="C105" i="206"/>
  <c r="C104" i="206"/>
  <c r="C103" i="206"/>
  <c r="C102" i="206"/>
  <c r="C74" i="206"/>
  <c r="C73" i="206"/>
  <c r="C72" i="206"/>
  <c r="C71" i="206"/>
  <c r="C70" i="206"/>
  <c r="C69" i="206"/>
  <c r="C68" i="206"/>
  <c r="C50" i="206"/>
  <c r="C49" i="206"/>
  <c r="C48" i="206"/>
  <c r="C47" i="206"/>
  <c r="C46" i="206"/>
  <c r="C45" i="206"/>
  <c r="C44" i="206"/>
  <c r="C26" i="206"/>
  <c r="C25" i="206"/>
  <c r="C24" i="206"/>
  <c r="C23" i="206"/>
  <c r="C22" i="206"/>
  <c r="C21" i="206"/>
  <c r="C20" i="206"/>
  <c r="H75" i="180"/>
  <c r="E75" i="180"/>
  <c r="D75" i="180"/>
  <c r="C235" i="157" l="1"/>
  <c r="C234" i="157"/>
  <c r="C232" i="157"/>
  <c r="C231" i="157"/>
  <c r="H155" i="168"/>
  <c r="H7" i="168"/>
  <c r="C95" i="197"/>
  <c r="C261" i="197"/>
  <c r="C280" i="187"/>
  <c r="C278" i="187"/>
  <c r="C522" i="180"/>
  <c r="C521" i="180"/>
  <c r="C520" i="180"/>
  <c r="C519" i="180"/>
  <c r="C507" i="180"/>
  <c r="C506" i="180"/>
  <c r="C505" i="180"/>
  <c r="C504" i="180"/>
  <c r="C459" i="180"/>
  <c r="C458" i="180"/>
  <c r="C457" i="180"/>
  <c r="C456" i="180"/>
  <c r="C432" i="180"/>
  <c r="C433" i="180"/>
  <c r="C434" i="180"/>
  <c r="C435" i="180"/>
  <c r="C537" i="180"/>
  <c r="C536" i="180"/>
  <c r="C535" i="180"/>
  <c r="C534" i="180"/>
  <c r="C326" i="180"/>
  <c r="C325" i="180"/>
  <c r="C324" i="180"/>
  <c r="C323" i="180"/>
  <c r="C322" i="180"/>
  <c r="C300" i="180"/>
  <c r="H56" i="180" l="1"/>
  <c r="E56" i="180"/>
  <c r="D56" i="180"/>
  <c r="H8" i="180"/>
  <c r="H84" i="199" l="1"/>
  <c r="H68" i="199"/>
  <c r="H149" i="199"/>
  <c r="H133" i="199"/>
  <c r="H19" i="199"/>
  <c r="H181" i="199"/>
  <c r="H165" i="199"/>
  <c r="H3" i="199"/>
  <c r="H51" i="199"/>
  <c r="H35" i="199"/>
  <c r="H116" i="199"/>
  <c r="H100" i="199"/>
  <c r="H90" i="199"/>
  <c r="H74" i="199"/>
  <c r="H187" i="199"/>
  <c r="H171" i="199"/>
  <c r="H25" i="199"/>
  <c r="H57" i="199"/>
  <c r="H41" i="199"/>
  <c r="H155" i="199"/>
  <c r="H139" i="199"/>
  <c r="H9" i="199"/>
  <c r="H122" i="199"/>
  <c r="H106" i="199"/>
  <c r="H193" i="199"/>
  <c r="H177" i="199"/>
  <c r="H96" i="199"/>
  <c r="H80" i="199"/>
  <c r="H128" i="199"/>
  <c r="H112" i="199"/>
  <c r="H63" i="199"/>
  <c r="H47" i="199"/>
  <c r="H161" i="199"/>
  <c r="H145" i="199"/>
  <c r="H31" i="199"/>
  <c r="H15" i="199"/>
  <c r="D23" i="199"/>
  <c r="E20" i="199"/>
  <c r="D6" i="199"/>
  <c r="E4" i="199"/>
  <c r="D22" i="199"/>
  <c r="E19" i="199"/>
  <c r="E7" i="199"/>
  <c r="D4" i="199"/>
  <c r="E21" i="199"/>
  <c r="D19" i="199"/>
  <c r="E6" i="199"/>
  <c r="D3" i="199"/>
  <c r="E23" i="199"/>
  <c r="D21" i="199"/>
  <c r="D7" i="199"/>
  <c r="E5" i="199"/>
  <c r="E22" i="199"/>
  <c r="D20" i="199"/>
  <c r="D5" i="199"/>
  <c r="E3" i="199"/>
  <c r="D29" i="199"/>
  <c r="E26" i="199"/>
  <c r="D13" i="199"/>
  <c r="E11" i="199"/>
  <c r="D28" i="199"/>
  <c r="E25" i="199"/>
  <c r="D11" i="199"/>
  <c r="E9" i="199"/>
  <c r="E27" i="199"/>
  <c r="D25" i="199"/>
  <c r="E13" i="199"/>
  <c r="D10" i="199"/>
  <c r="E29" i="199"/>
  <c r="D27" i="199"/>
  <c r="E12" i="199"/>
  <c r="D9" i="199"/>
  <c r="E28" i="199"/>
  <c r="D26" i="199"/>
  <c r="D12" i="199"/>
  <c r="E10" i="199"/>
  <c r="E33" i="199"/>
  <c r="D31" i="199"/>
  <c r="E17" i="199"/>
  <c r="D16" i="199"/>
  <c r="D33" i="199"/>
  <c r="E32" i="199"/>
  <c r="E16" i="199"/>
  <c r="D15" i="199"/>
  <c r="D32" i="199"/>
  <c r="E31" i="199"/>
  <c r="D17" i="199"/>
  <c r="E15" i="199"/>
  <c r="H209" i="147"/>
  <c r="H9" i="147"/>
  <c r="D186" i="199"/>
  <c r="D192" i="199" s="1"/>
  <c r="D170" i="199"/>
  <c r="D176" i="199" s="1"/>
  <c r="D154" i="199"/>
  <c r="D160" i="199" s="1"/>
  <c r="D138" i="199"/>
  <c r="D144" i="199" s="1"/>
  <c r="D121" i="199"/>
  <c r="D127" i="199" s="1"/>
  <c r="D111" i="199"/>
  <c r="D105" i="199"/>
  <c r="D89" i="199"/>
  <c r="D95" i="199" s="1"/>
  <c r="D73" i="199"/>
  <c r="D79" i="199" s="1"/>
  <c r="D56" i="199"/>
  <c r="D62" i="199" s="1"/>
  <c r="D40" i="199"/>
  <c r="D46" i="199" s="1"/>
  <c r="H94" i="195" l="1"/>
  <c r="H76" i="195"/>
  <c r="H130" i="195"/>
  <c r="H112" i="195"/>
  <c r="H167" i="195"/>
  <c r="H149" i="195"/>
  <c r="H57" i="195"/>
  <c r="H39" i="195"/>
  <c r="H203" i="195"/>
  <c r="H185" i="195"/>
  <c r="H209" i="195"/>
  <c r="H191" i="195"/>
  <c r="H173" i="195"/>
  <c r="H155" i="195"/>
  <c r="H136" i="195"/>
  <c r="H118" i="195"/>
  <c r="H63" i="195"/>
  <c r="H45" i="195"/>
  <c r="H100" i="195"/>
  <c r="H82" i="195"/>
  <c r="H215" i="195"/>
  <c r="H197" i="195"/>
  <c r="H179" i="195"/>
  <c r="H161" i="195"/>
  <c r="H142" i="195"/>
  <c r="H124" i="195"/>
  <c r="H69" i="195"/>
  <c r="H51" i="195"/>
  <c r="H106" i="195"/>
  <c r="H88" i="195"/>
  <c r="E23" i="195"/>
  <c r="D21" i="195"/>
  <c r="D7" i="195"/>
  <c r="E5" i="195"/>
  <c r="D25" i="195"/>
  <c r="E22" i="195"/>
  <c r="H21" i="195"/>
  <c r="D5" i="195"/>
  <c r="E3" i="195"/>
  <c r="E24" i="195"/>
  <c r="D22" i="195"/>
  <c r="E7" i="195"/>
  <c r="D4" i="195"/>
  <c r="H3" i="195"/>
  <c r="D24" i="195"/>
  <c r="E21" i="195"/>
  <c r="E6" i="195"/>
  <c r="D3" i="195"/>
  <c r="E25" i="195"/>
  <c r="D23" i="195"/>
  <c r="D6" i="195"/>
  <c r="E4" i="195"/>
  <c r="E29" i="195"/>
  <c r="D27" i="195"/>
  <c r="D13" i="195"/>
  <c r="E11" i="195"/>
  <c r="D31" i="195"/>
  <c r="E28" i="195"/>
  <c r="H27" i="195"/>
  <c r="D11" i="195"/>
  <c r="E9" i="195"/>
  <c r="E30" i="195"/>
  <c r="D28" i="195"/>
  <c r="E13" i="195"/>
  <c r="D10" i="195"/>
  <c r="H9" i="195"/>
  <c r="D30" i="195"/>
  <c r="E27" i="195"/>
  <c r="E12" i="195"/>
  <c r="D9" i="195"/>
  <c r="E31" i="195"/>
  <c r="D29" i="195"/>
  <c r="D12" i="195"/>
  <c r="E10" i="195"/>
  <c r="E35" i="195"/>
  <c r="D33" i="195"/>
  <c r="D19" i="195"/>
  <c r="E17" i="195"/>
  <c r="D37" i="195"/>
  <c r="E34" i="195"/>
  <c r="D17" i="195"/>
  <c r="E15" i="195"/>
  <c r="E36" i="195"/>
  <c r="D34" i="195"/>
  <c r="E19" i="195"/>
  <c r="D16" i="195"/>
  <c r="D36" i="195"/>
  <c r="E33" i="195"/>
  <c r="E18" i="195"/>
  <c r="D15" i="195"/>
  <c r="E37" i="195"/>
  <c r="D35" i="195"/>
  <c r="D18" i="195"/>
  <c r="E16" i="195"/>
  <c r="D202" i="195"/>
  <c r="D184" i="195"/>
  <c r="D166" i="195"/>
  <c r="D148" i="195"/>
  <c r="D129" i="195"/>
  <c r="D111" i="195"/>
  <c r="D93" i="195"/>
  <c r="D75" i="195"/>
  <c r="D56" i="195"/>
  <c r="D38" i="195"/>
  <c r="D20" i="195"/>
  <c r="D2" i="195"/>
  <c r="D2" i="204"/>
  <c r="D202" i="204"/>
  <c r="D184" i="204"/>
  <c r="D166" i="204"/>
  <c r="D148" i="204"/>
  <c r="D129" i="204"/>
  <c r="D111" i="204"/>
  <c r="D93" i="204"/>
  <c r="D75" i="204"/>
  <c r="D56" i="204"/>
  <c r="D38" i="204"/>
  <c r="D20" i="204"/>
  <c r="H94" i="204"/>
  <c r="H76" i="204"/>
  <c r="H130" i="204"/>
  <c r="H112" i="204"/>
  <c r="H167" i="204"/>
  <c r="H149" i="204"/>
  <c r="H57" i="204"/>
  <c r="H39" i="204"/>
  <c r="H203" i="204"/>
  <c r="H185" i="204"/>
  <c r="H209" i="204"/>
  <c r="H191" i="204"/>
  <c r="H173" i="204"/>
  <c r="H155" i="204"/>
  <c r="H136" i="204"/>
  <c r="H118" i="204"/>
  <c r="H63" i="204"/>
  <c r="H45" i="204"/>
  <c r="H100" i="204"/>
  <c r="H82" i="204"/>
  <c r="H215" i="204"/>
  <c r="H197" i="204"/>
  <c r="H179" i="204"/>
  <c r="H161" i="204"/>
  <c r="H142" i="204"/>
  <c r="H124" i="204"/>
  <c r="H69" i="204"/>
  <c r="H51" i="204"/>
  <c r="H106" i="204"/>
  <c r="H88" i="204"/>
  <c r="H94" i="147" l="1"/>
  <c r="H76" i="147"/>
  <c r="H130" i="147"/>
  <c r="H112" i="147"/>
  <c r="H167" i="147"/>
  <c r="H149" i="147"/>
  <c r="H57" i="147"/>
  <c r="H39" i="147"/>
  <c r="H203" i="147"/>
  <c r="H185" i="147"/>
  <c r="H191" i="147"/>
  <c r="H173" i="147"/>
  <c r="H155" i="147"/>
  <c r="H136" i="147"/>
  <c r="H118" i="147"/>
  <c r="H63" i="147"/>
  <c r="H45" i="147"/>
  <c r="H100" i="147"/>
  <c r="H82" i="147"/>
  <c r="H215" i="147"/>
  <c r="H197" i="147"/>
  <c r="H179" i="147"/>
  <c r="H161" i="147"/>
  <c r="H142" i="147"/>
  <c r="H124" i="147"/>
  <c r="H69" i="147"/>
  <c r="H51" i="147"/>
  <c r="H106" i="147"/>
  <c r="H88" i="147"/>
  <c r="E23" i="204" l="1"/>
  <c r="D21" i="204"/>
  <c r="D7" i="204"/>
  <c r="E5" i="204"/>
  <c r="D25" i="204"/>
  <c r="E22" i="204"/>
  <c r="H21" i="204"/>
  <c r="D5" i="204"/>
  <c r="E3" i="204"/>
  <c r="E24" i="204"/>
  <c r="D22" i="204"/>
  <c r="E7" i="204"/>
  <c r="D4" i="204"/>
  <c r="H3" i="204"/>
  <c r="D24" i="204"/>
  <c r="E21" i="204"/>
  <c r="E6" i="204"/>
  <c r="D3" i="204"/>
  <c r="E25" i="204"/>
  <c r="D23" i="204"/>
  <c r="D6" i="204"/>
  <c r="E4" i="204"/>
  <c r="E29" i="204"/>
  <c r="D27" i="204"/>
  <c r="D13" i="204"/>
  <c r="E11" i="204"/>
  <c r="D31" i="204"/>
  <c r="E28" i="204"/>
  <c r="D11" i="204"/>
  <c r="E9" i="204"/>
  <c r="E30" i="204"/>
  <c r="D28" i="204"/>
  <c r="E13" i="204"/>
  <c r="D10" i="204"/>
  <c r="H9" i="204"/>
  <c r="D30" i="204"/>
  <c r="E27" i="204"/>
  <c r="E12" i="204"/>
  <c r="D9" i="204"/>
  <c r="E31" i="204"/>
  <c r="D29" i="204"/>
  <c r="D12" i="204"/>
  <c r="E10" i="204"/>
  <c r="E35" i="204"/>
  <c r="D33" i="204"/>
  <c r="D19" i="204"/>
  <c r="E17" i="204"/>
  <c r="D37" i="204"/>
  <c r="E34" i="204"/>
  <c r="H33" i="204"/>
  <c r="D17" i="204"/>
  <c r="E15" i="204"/>
  <c r="E36" i="204"/>
  <c r="D34" i="204"/>
  <c r="E19" i="204"/>
  <c r="D16" i="204"/>
  <c r="H15" i="204"/>
  <c r="D36" i="204"/>
  <c r="E33" i="204"/>
  <c r="E18" i="204"/>
  <c r="D15" i="204"/>
  <c r="E37" i="204"/>
  <c r="D35" i="204"/>
  <c r="D18" i="204"/>
  <c r="E16" i="204"/>
  <c r="E23" i="147"/>
  <c r="D21" i="147"/>
  <c r="D7" i="147"/>
  <c r="E5" i="147"/>
  <c r="D25" i="147"/>
  <c r="E22" i="147"/>
  <c r="H21" i="147"/>
  <c r="D5" i="147"/>
  <c r="E3" i="147"/>
  <c r="E24" i="147"/>
  <c r="D22" i="147"/>
  <c r="E7" i="147"/>
  <c r="D4" i="147"/>
  <c r="H3" i="147"/>
  <c r="D24" i="147"/>
  <c r="E21" i="147"/>
  <c r="E6" i="147"/>
  <c r="D3" i="147"/>
  <c r="E25" i="147"/>
  <c r="D23" i="147"/>
  <c r="D6" i="147"/>
  <c r="E4" i="147"/>
  <c r="E29" i="147"/>
  <c r="D27" i="147"/>
  <c r="D13" i="147"/>
  <c r="E11" i="147"/>
  <c r="D31" i="147"/>
  <c r="E28" i="147"/>
  <c r="H27" i="147"/>
  <c r="D11" i="147"/>
  <c r="E9" i="147"/>
  <c r="E30" i="147"/>
  <c r="D28" i="147"/>
  <c r="E13" i="147"/>
  <c r="D10" i="147"/>
  <c r="D30" i="147"/>
  <c r="E27" i="147"/>
  <c r="E12" i="147"/>
  <c r="D9" i="147"/>
  <c r="E31" i="147"/>
  <c r="D29" i="147"/>
  <c r="D12" i="147"/>
  <c r="E10" i="147"/>
  <c r="E35" i="147"/>
  <c r="D33" i="147"/>
  <c r="D19" i="147"/>
  <c r="E17" i="147"/>
  <c r="D37" i="147"/>
  <c r="E34" i="147"/>
  <c r="H33" i="147"/>
  <c r="D17" i="147"/>
  <c r="E15" i="147"/>
  <c r="E36" i="147"/>
  <c r="D34" i="147"/>
  <c r="E19" i="147"/>
  <c r="D16" i="147"/>
  <c r="H15" i="147"/>
  <c r="D36" i="147"/>
  <c r="E33" i="147"/>
  <c r="E18" i="147"/>
  <c r="D15" i="147"/>
  <c r="E37" i="147"/>
  <c r="D35" i="147"/>
  <c r="D18" i="147"/>
  <c r="E16" i="147"/>
  <c r="E86" i="157"/>
  <c r="D214" i="147"/>
  <c r="D208" i="147"/>
  <c r="D196" i="147"/>
  <c r="D190" i="147"/>
  <c r="D178" i="147"/>
  <c r="D172" i="147"/>
  <c r="D160" i="147"/>
  <c r="D154" i="147"/>
  <c r="D141" i="147"/>
  <c r="D135" i="147"/>
  <c r="D123" i="147"/>
  <c r="D117" i="147"/>
  <c r="D105" i="147"/>
  <c r="D99" i="147"/>
  <c r="D87" i="147"/>
  <c r="D81" i="147"/>
  <c r="D68" i="147"/>
  <c r="D62" i="147"/>
  <c r="D50" i="147"/>
  <c r="D44" i="147"/>
  <c r="D32" i="147"/>
  <c r="D26" i="147"/>
  <c r="D14" i="147"/>
  <c r="D8" i="147"/>
  <c r="C16" i="147"/>
  <c r="D123" i="195" l="1"/>
  <c r="D123" i="204"/>
  <c r="D32" i="204"/>
  <c r="D32" i="195"/>
  <c r="D135" i="195"/>
  <c r="D135" i="204"/>
  <c r="D160" i="195"/>
  <c r="D160" i="204"/>
  <c r="D117" i="204"/>
  <c r="D117" i="195"/>
  <c r="D154" i="195"/>
  <c r="D154" i="204"/>
  <c r="D62" i="195"/>
  <c r="D62" i="204"/>
  <c r="D172" i="195"/>
  <c r="D172" i="204"/>
  <c r="D8" i="195"/>
  <c r="D8" i="204"/>
  <c r="D68" i="195"/>
  <c r="D68" i="204"/>
  <c r="D178" i="204"/>
  <c r="D178" i="195"/>
  <c r="D50" i="195"/>
  <c r="D50" i="204"/>
  <c r="D81" i="195"/>
  <c r="D81" i="204"/>
  <c r="D190" i="204"/>
  <c r="D190" i="195"/>
  <c r="D14" i="195"/>
  <c r="D14" i="204"/>
  <c r="D44" i="204"/>
  <c r="D44" i="195"/>
  <c r="D87" i="195"/>
  <c r="D87" i="204"/>
  <c r="D196" i="204"/>
  <c r="D196" i="195"/>
  <c r="D26" i="195"/>
  <c r="D26" i="204"/>
  <c r="D99" i="195"/>
  <c r="D99" i="204"/>
  <c r="D208" i="195"/>
  <c r="D208" i="204"/>
  <c r="D141" i="195"/>
  <c r="D141" i="204"/>
  <c r="D105" i="204"/>
  <c r="D105" i="195"/>
  <c r="D214" i="195"/>
  <c r="D214" i="204"/>
  <c r="H219" i="195" l="1"/>
  <c r="H218" i="195"/>
  <c r="H217" i="195"/>
  <c r="H216" i="195"/>
  <c r="H213" i="195"/>
  <c r="H212" i="195"/>
  <c r="H211" i="195"/>
  <c r="H210" i="195"/>
  <c r="H207" i="195"/>
  <c r="H206" i="195"/>
  <c r="H205" i="195"/>
  <c r="H204" i="195"/>
  <c r="H201" i="195"/>
  <c r="H200" i="195"/>
  <c r="H199" i="195"/>
  <c r="H198" i="195"/>
  <c r="H195" i="195"/>
  <c r="H194" i="195"/>
  <c r="H193" i="195"/>
  <c r="H192" i="195"/>
  <c r="H189" i="195"/>
  <c r="H188" i="195"/>
  <c r="H187" i="195"/>
  <c r="H186" i="195"/>
  <c r="H183" i="195"/>
  <c r="H182" i="195"/>
  <c r="H181" i="195"/>
  <c r="H180" i="195"/>
  <c r="H177" i="195"/>
  <c r="H176" i="195"/>
  <c r="H175" i="195"/>
  <c r="H174" i="195"/>
  <c r="H171" i="195"/>
  <c r="H170" i="195"/>
  <c r="H169" i="195"/>
  <c r="H168" i="195"/>
  <c r="H165" i="195"/>
  <c r="H164" i="195"/>
  <c r="H163" i="195"/>
  <c r="H162" i="195"/>
  <c r="H159" i="195"/>
  <c r="H158" i="195"/>
  <c r="H157" i="195"/>
  <c r="H156" i="195"/>
  <c r="H153" i="195"/>
  <c r="H152" i="195"/>
  <c r="H151" i="195"/>
  <c r="H150" i="195"/>
  <c r="H146" i="195"/>
  <c r="H145" i="195"/>
  <c r="H144" i="195"/>
  <c r="H143" i="195"/>
  <c r="H140" i="195"/>
  <c r="H139" i="195"/>
  <c r="H138" i="195"/>
  <c r="H137" i="195"/>
  <c r="H134" i="195"/>
  <c r="H133" i="195"/>
  <c r="H132" i="195"/>
  <c r="H131" i="195"/>
  <c r="H128" i="195"/>
  <c r="H127" i="195"/>
  <c r="H126" i="195"/>
  <c r="H125" i="195"/>
  <c r="H122" i="195"/>
  <c r="H121" i="195"/>
  <c r="H120" i="195"/>
  <c r="H119" i="195"/>
  <c r="H116" i="195"/>
  <c r="H115" i="195"/>
  <c r="H114" i="195"/>
  <c r="H113" i="195"/>
  <c r="H110" i="195"/>
  <c r="H109" i="195"/>
  <c r="H108" i="195"/>
  <c r="H107" i="195"/>
  <c r="H104" i="195"/>
  <c r="H103" i="195"/>
  <c r="H102" i="195"/>
  <c r="H101" i="195"/>
  <c r="H98" i="195"/>
  <c r="H97" i="195"/>
  <c r="H96" i="195"/>
  <c r="H95" i="195"/>
  <c r="H92" i="195"/>
  <c r="H91" i="195"/>
  <c r="H90" i="195"/>
  <c r="H89" i="195"/>
  <c r="H86" i="195"/>
  <c r="H85" i="195"/>
  <c r="H84" i="195"/>
  <c r="H83" i="195"/>
  <c r="H80" i="195"/>
  <c r="H79" i="195"/>
  <c r="H78" i="195"/>
  <c r="H77" i="195"/>
  <c r="H73" i="195"/>
  <c r="H72" i="195"/>
  <c r="H71" i="195"/>
  <c r="H70" i="195"/>
  <c r="H67" i="195"/>
  <c r="H66" i="195"/>
  <c r="H65" i="195"/>
  <c r="H64" i="195"/>
  <c r="H61" i="195"/>
  <c r="H60" i="195"/>
  <c r="H59" i="195"/>
  <c r="H58" i="195"/>
  <c r="H55" i="195"/>
  <c r="H54" i="195"/>
  <c r="H53" i="195"/>
  <c r="H52" i="195"/>
  <c r="H49" i="195"/>
  <c r="H48" i="195"/>
  <c r="H47" i="195"/>
  <c r="H46" i="195"/>
  <c r="H43" i="195"/>
  <c r="H42" i="195"/>
  <c r="H41" i="195"/>
  <c r="H40" i="195"/>
  <c r="H37" i="195"/>
  <c r="H36" i="195"/>
  <c r="H35" i="195"/>
  <c r="H34" i="195"/>
  <c r="H31" i="195"/>
  <c r="H30" i="195"/>
  <c r="H29" i="195"/>
  <c r="H28" i="195"/>
  <c r="H25" i="195"/>
  <c r="H24" i="195"/>
  <c r="H23" i="195"/>
  <c r="H22" i="195"/>
  <c r="H19" i="195"/>
  <c r="H18" i="195"/>
  <c r="H17" i="195"/>
  <c r="H16" i="195"/>
  <c r="H13" i="195"/>
  <c r="H12" i="195"/>
  <c r="H11" i="195"/>
  <c r="H10" i="195"/>
  <c r="H7" i="195"/>
  <c r="H6" i="195"/>
  <c r="H5" i="195"/>
  <c r="H4" i="195"/>
  <c r="I219" i="204"/>
  <c r="H219" i="204"/>
  <c r="C219" i="204"/>
  <c r="B219" i="204"/>
  <c r="I218" i="204"/>
  <c r="H218" i="204"/>
  <c r="C218" i="204"/>
  <c r="B218" i="204"/>
  <c r="I217" i="204"/>
  <c r="H217" i="204"/>
  <c r="C217" i="204"/>
  <c r="B217" i="204"/>
  <c r="I216" i="204"/>
  <c r="H216" i="204"/>
  <c r="C216" i="204"/>
  <c r="B216" i="204"/>
  <c r="I213" i="204"/>
  <c r="H213" i="204"/>
  <c r="C213" i="204"/>
  <c r="B213" i="204"/>
  <c r="I212" i="204"/>
  <c r="H212" i="204"/>
  <c r="C212" i="204"/>
  <c r="B212" i="204"/>
  <c r="I211" i="204"/>
  <c r="H211" i="204"/>
  <c r="C211" i="204"/>
  <c r="B211" i="204"/>
  <c r="I210" i="204"/>
  <c r="H210" i="204"/>
  <c r="C210" i="204"/>
  <c r="B210" i="204"/>
  <c r="I207" i="204"/>
  <c r="H207" i="204"/>
  <c r="C207" i="204"/>
  <c r="B207" i="204"/>
  <c r="I206" i="204"/>
  <c r="H206" i="204"/>
  <c r="C206" i="204"/>
  <c r="B206" i="204"/>
  <c r="I205" i="204"/>
  <c r="H205" i="204"/>
  <c r="C205" i="204"/>
  <c r="B205" i="204"/>
  <c r="I204" i="204"/>
  <c r="H204" i="204"/>
  <c r="C204" i="204"/>
  <c r="B204" i="204"/>
  <c r="I201" i="204"/>
  <c r="H201" i="204"/>
  <c r="C201" i="204"/>
  <c r="B201" i="204"/>
  <c r="I200" i="204"/>
  <c r="H200" i="204"/>
  <c r="C200" i="204"/>
  <c r="B200" i="204"/>
  <c r="I199" i="204"/>
  <c r="H199" i="204"/>
  <c r="C199" i="204"/>
  <c r="B199" i="204"/>
  <c r="I198" i="204"/>
  <c r="H198" i="204"/>
  <c r="C198" i="204"/>
  <c r="B198" i="204"/>
  <c r="I195" i="204"/>
  <c r="H195" i="204"/>
  <c r="C195" i="204"/>
  <c r="B195" i="204"/>
  <c r="I194" i="204"/>
  <c r="H194" i="204"/>
  <c r="C194" i="204"/>
  <c r="B194" i="204"/>
  <c r="I193" i="204"/>
  <c r="H193" i="204"/>
  <c r="C193" i="204"/>
  <c r="B193" i="204"/>
  <c r="I192" i="204"/>
  <c r="H192" i="204"/>
  <c r="C192" i="204"/>
  <c r="B192" i="204"/>
  <c r="I189" i="204"/>
  <c r="H189" i="204"/>
  <c r="C189" i="204"/>
  <c r="B189" i="204"/>
  <c r="I188" i="204"/>
  <c r="H188" i="204"/>
  <c r="C188" i="204"/>
  <c r="B188" i="204"/>
  <c r="I187" i="204"/>
  <c r="H187" i="204"/>
  <c r="C187" i="204"/>
  <c r="B187" i="204"/>
  <c r="I186" i="204"/>
  <c r="H186" i="204"/>
  <c r="C186" i="204"/>
  <c r="B186" i="204"/>
  <c r="I183" i="204"/>
  <c r="H183" i="204"/>
  <c r="C183" i="204"/>
  <c r="B183" i="204"/>
  <c r="I182" i="204"/>
  <c r="H182" i="204"/>
  <c r="C182" i="204"/>
  <c r="B182" i="204"/>
  <c r="I181" i="204"/>
  <c r="H181" i="204"/>
  <c r="C181" i="204"/>
  <c r="B181" i="204"/>
  <c r="I180" i="204"/>
  <c r="H180" i="204"/>
  <c r="C180" i="204"/>
  <c r="B180" i="204"/>
  <c r="I177" i="204"/>
  <c r="H177" i="204"/>
  <c r="C177" i="204"/>
  <c r="B177" i="204"/>
  <c r="I176" i="204"/>
  <c r="H176" i="204"/>
  <c r="C176" i="204"/>
  <c r="B176" i="204"/>
  <c r="I175" i="204"/>
  <c r="H175" i="204"/>
  <c r="C175" i="204"/>
  <c r="B175" i="204"/>
  <c r="I174" i="204"/>
  <c r="H174" i="204"/>
  <c r="C174" i="204"/>
  <c r="B174" i="204"/>
  <c r="I171" i="204"/>
  <c r="H171" i="204"/>
  <c r="C171" i="204"/>
  <c r="B171" i="204"/>
  <c r="I170" i="204"/>
  <c r="H170" i="204"/>
  <c r="C170" i="204"/>
  <c r="B170" i="204"/>
  <c r="I169" i="204"/>
  <c r="H169" i="204"/>
  <c r="C169" i="204"/>
  <c r="B169" i="204"/>
  <c r="I168" i="204"/>
  <c r="H168" i="204"/>
  <c r="C168" i="204"/>
  <c r="B168" i="204"/>
  <c r="I165" i="204"/>
  <c r="H165" i="204"/>
  <c r="C165" i="204"/>
  <c r="B165" i="204"/>
  <c r="I164" i="204"/>
  <c r="H164" i="204"/>
  <c r="C164" i="204"/>
  <c r="B164" i="204"/>
  <c r="I163" i="204"/>
  <c r="H163" i="204"/>
  <c r="C163" i="204"/>
  <c r="B163" i="204"/>
  <c r="I162" i="204"/>
  <c r="H162" i="204"/>
  <c r="C162" i="204"/>
  <c r="B162" i="204"/>
  <c r="I159" i="204"/>
  <c r="H159" i="204"/>
  <c r="C159" i="204"/>
  <c r="B159" i="204"/>
  <c r="I158" i="204"/>
  <c r="H158" i="204"/>
  <c r="C158" i="204"/>
  <c r="B158" i="204"/>
  <c r="I157" i="204"/>
  <c r="H157" i="204"/>
  <c r="C157" i="204"/>
  <c r="B157" i="204"/>
  <c r="I156" i="204"/>
  <c r="H156" i="204"/>
  <c r="C156" i="204"/>
  <c r="B156" i="204"/>
  <c r="I153" i="204"/>
  <c r="H153" i="204"/>
  <c r="C153" i="204"/>
  <c r="B153" i="204"/>
  <c r="I152" i="204"/>
  <c r="H152" i="204"/>
  <c r="C152" i="204"/>
  <c r="B152" i="204"/>
  <c r="I151" i="204"/>
  <c r="H151" i="204"/>
  <c r="C151" i="204"/>
  <c r="B151" i="204"/>
  <c r="I150" i="204"/>
  <c r="H150" i="204"/>
  <c r="C150" i="204"/>
  <c r="B150" i="204"/>
  <c r="I146" i="204"/>
  <c r="H146" i="204"/>
  <c r="C146" i="204"/>
  <c r="B146" i="204"/>
  <c r="I145" i="204"/>
  <c r="H145" i="204"/>
  <c r="C145" i="204"/>
  <c r="B145" i="204"/>
  <c r="I144" i="204"/>
  <c r="H144" i="204"/>
  <c r="C144" i="204"/>
  <c r="B144" i="204"/>
  <c r="I143" i="204"/>
  <c r="H143" i="204"/>
  <c r="C143" i="204"/>
  <c r="B143" i="204"/>
  <c r="I140" i="204"/>
  <c r="H140" i="204"/>
  <c r="C140" i="204"/>
  <c r="B140" i="204"/>
  <c r="I139" i="204"/>
  <c r="H139" i="204"/>
  <c r="C139" i="204"/>
  <c r="B139" i="204"/>
  <c r="I138" i="204"/>
  <c r="H138" i="204"/>
  <c r="C138" i="204"/>
  <c r="B138" i="204"/>
  <c r="I137" i="204"/>
  <c r="H137" i="204"/>
  <c r="C137" i="204"/>
  <c r="B137" i="204"/>
  <c r="I134" i="204"/>
  <c r="H134" i="204"/>
  <c r="C134" i="204"/>
  <c r="B134" i="204"/>
  <c r="I133" i="204"/>
  <c r="H133" i="204"/>
  <c r="C133" i="204"/>
  <c r="B133" i="204"/>
  <c r="I132" i="204"/>
  <c r="H132" i="204"/>
  <c r="C132" i="204"/>
  <c r="B132" i="204"/>
  <c r="I131" i="204"/>
  <c r="H131" i="204"/>
  <c r="C131" i="204"/>
  <c r="B131" i="204"/>
  <c r="I128" i="204"/>
  <c r="H128" i="204"/>
  <c r="C128" i="204"/>
  <c r="B128" i="204"/>
  <c r="I127" i="204"/>
  <c r="H127" i="204"/>
  <c r="C127" i="204"/>
  <c r="B127" i="204"/>
  <c r="I126" i="204"/>
  <c r="H126" i="204"/>
  <c r="C126" i="204"/>
  <c r="B126" i="204"/>
  <c r="I125" i="204"/>
  <c r="H125" i="204"/>
  <c r="C125" i="204"/>
  <c r="B125" i="204"/>
  <c r="I122" i="204"/>
  <c r="H122" i="204"/>
  <c r="C122" i="204"/>
  <c r="B122" i="204"/>
  <c r="I121" i="204"/>
  <c r="H121" i="204"/>
  <c r="C121" i="204"/>
  <c r="B121" i="204"/>
  <c r="I120" i="204"/>
  <c r="H120" i="204"/>
  <c r="C120" i="204"/>
  <c r="B120" i="204"/>
  <c r="I119" i="204"/>
  <c r="H119" i="204"/>
  <c r="C119" i="204"/>
  <c r="B119" i="204"/>
  <c r="I116" i="204"/>
  <c r="H116" i="204"/>
  <c r="C116" i="204"/>
  <c r="B116" i="204"/>
  <c r="I115" i="204"/>
  <c r="H115" i="204"/>
  <c r="C115" i="204"/>
  <c r="B115" i="204"/>
  <c r="I114" i="204"/>
  <c r="H114" i="204"/>
  <c r="C114" i="204"/>
  <c r="B114" i="204"/>
  <c r="I113" i="204"/>
  <c r="H113" i="204"/>
  <c r="C113" i="204"/>
  <c r="B113" i="204"/>
  <c r="I110" i="204"/>
  <c r="H110" i="204"/>
  <c r="C110" i="204"/>
  <c r="B110" i="204"/>
  <c r="I109" i="204"/>
  <c r="H109" i="204"/>
  <c r="C109" i="204"/>
  <c r="B109" i="204"/>
  <c r="I108" i="204"/>
  <c r="H108" i="204"/>
  <c r="C108" i="204"/>
  <c r="B108" i="204"/>
  <c r="I107" i="204"/>
  <c r="H107" i="204"/>
  <c r="C107" i="204"/>
  <c r="B107" i="204"/>
  <c r="I104" i="204"/>
  <c r="H104" i="204"/>
  <c r="C104" i="204"/>
  <c r="B104" i="204"/>
  <c r="I103" i="204"/>
  <c r="H103" i="204"/>
  <c r="C103" i="204"/>
  <c r="B103" i="204"/>
  <c r="I102" i="204"/>
  <c r="H102" i="204"/>
  <c r="C102" i="204"/>
  <c r="B102" i="204"/>
  <c r="I101" i="204"/>
  <c r="H101" i="204"/>
  <c r="C101" i="204"/>
  <c r="B101" i="204"/>
  <c r="I98" i="204"/>
  <c r="H98" i="204"/>
  <c r="C98" i="204"/>
  <c r="B98" i="204"/>
  <c r="I97" i="204"/>
  <c r="H97" i="204"/>
  <c r="C97" i="204"/>
  <c r="B97" i="204"/>
  <c r="I96" i="204"/>
  <c r="H96" i="204"/>
  <c r="C96" i="204"/>
  <c r="B96" i="204"/>
  <c r="I95" i="204"/>
  <c r="H95" i="204"/>
  <c r="C95" i="204"/>
  <c r="B95" i="204"/>
  <c r="I92" i="204"/>
  <c r="H92" i="204"/>
  <c r="C92" i="204"/>
  <c r="B92" i="204"/>
  <c r="I91" i="204"/>
  <c r="H91" i="204"/>
  <c r="C91" i="204"/>
  <c r="B91" i="204"/>
  <c r="I90" i="204"/>
  <c r="H90" i="204"/>
  <c r="C90" i="204"/>
  <c r="B90" i="204"/>
  <c r="I89" i="204"/>
  <c r="H89" i="204"/>
  <c r="C89" i="204"/>
  <c r="B89" i="204"/>
  <c r="I86" i="204"/>
  <c r="H86" i="204"/>
  <c r="C86" i="204"/>
  <c r="B86" i="204"/>
  <c r="I85" i="204"/>
  <c r="H85" i="204"/>
  <c r="C85" i="204"/>
  <c r="B85" i="204"/>
  <c r="I84" i="204"/>
  <c r="H84" i="204"/>
  <c r="C84" i="204"/>
  <c r="B84" i="204"/>
  <c r="I83" i="204"/>
  <c r="H83" i="204"/>
  <c r="C83" i="204"/>
  <c r="B83" i="204"/>
  <c r="I80" i="204"/>
  <c r="H80" i="204"/>
  <c r="C80" i="204"/>
  <c r="B80" i="204"/>
  <c r="I79" i="204"/>
  <c r="H79" i="204"/>
  <c r="C79" i="204"/>
  <c r="B79" i="204"/>
  <c r="I78" i="204"/>
  <c r="H78" i="204"/>
  <c r="C78" i="204"/>
  <c r="B78" i="204"/>
  <c r="I77" i="204"/>
  <c r="H77" i="204"/>
  <c r="C77" i="204"/>
  <c r="B77" i="204"/>
  <c r="I73" i="204"/>
  <c r="H73" i="204"/>
  <c r="C73" i="204"/>
  <c r="B73" i="204"/>
  <c r="I72" i="204"/>
  <c r="H72" i="204"/>
  <c r="C72" i="204"/>
  <c r="B72" i="204"/>
  <c r="I71" i="204"/>
  <c r="H71" i="204"/>
  <c r="C71" i="204"/>
  <c r="B71" i="204"/>
  <c r="I70" i="204"/>
  <c r="H70" i="204"/>
  <c r="C70" i="204"/>
  <c r="B70" i="204"/>
  <c r="I67" i="204"/>
  <c r="H67" i="204"/>
  <c r="C67" i="204"/>
  <c r="B67" i="204"/>
  <c r="I66" i="204"/>
  <c r="H66" i="204"/>
  <c r="C66" i="204"/>
  <c r="B66" i="204"/>
  <c r="I65" i="204"/>
  <c r="H65" i="204"/>
  <c r="C65" i="204"/>
  <c r="B65" i="204"/>
  <c r="I64" i="204"/>
  <c r="H64" i="204"/>
  <c r="C64" i="204"/>
  <c r="B64" i="204"/>
  <c r="I61" i="204"/>
  <c r="H61" i="204"/>
  <c r="C61" i="204"/>
  <c r="B61" i="204"/>
  <c r="I60" i="204"/>
  <c r="H60" i="204"/>
  <c r="C60" i="204"/>
  <c r="B60" i="204"/>
  <c r="I59" i="204"/>
  <c r="H59" i="204"/>
  <c r="C59" i="204"/>
  <c r="B59" i="204"/>
  <c r="I58" i="204"/>
  <c r="H58" i="204"/>
  <c r="C58" i="204"/>
  <c r="B58" i="204"/>
  <c r="I55" i="204"/>
  <c r="H55" i="204"/>
  <c r="C55" i="204"/>
  <c r="B55" i="204"/>
  <c r="I54" i="204"/>
  <c r="H54" i="204"/>
  <c r="C54" i="204"/>
  <c r="B54" i="204"/>
  <c r="I53" i="204"/>
  <c r="H53" i="204"/>
  <c r="C53" i="204"/>
  <c r="B53" i="204"/>
  <c r="I52" i="204"/>
  <c r="H52" i="204"/>
  <c r="C52" i="204"/>
  <c r="B52" i="204"/>
  <c r="I49" i="204"/>
  <c r="H49" i="204"/>
  <c r="C49" i="204"/>
  <c r="B49" i="204"/>
  <c r="I48" i="204"/>
  <c r="H48" i="204"/>
  <c r="C48" i="204"/>
  <c r="B48" i="204"/>
  <c r="I47" i="204"/>
  <c r="H47" i="204"/>
  <c r="C47" i="204"/>
  <c r="B47" i="204"/>
  <c r="I46" i="204"/>
  <c r="H46" i="204"/>
  <c r="C46" i="204"/>
  <c r="B46" i="204"/>
  <c r="I43" i="204"/>
  <c r="H43" i="204"/>
  <c r="C43" i="204"/>
  <c r="B43" i="204"/>
  <c r="I42" i="204"/>
  <c r="H42" i="204"/>
  <c r="C42" i="204"/>
  <c r="B42" i="204"/>
  <c r="I41" i="204"/>
  <c r="H41" i="204"/>
  <c r="C41" i="204"/>
  <c r="B41" i="204"/>
  <c r="I40" i="204"/>
  <c r="H40" i="204"/>
  <c r="C40" i="204"/>
  <c r="B40" i="204"/>
  <c r="I37" i="204"/>
  <c r="H37" i="204"/>
  <c r="C37" i="204"/>
  <c r="B37" i="204"/>
  <c r="I36" i="204"/>
  <c r="H36" i="204"/>
  <c r="C36" i="204"/>
  <c r="B36" i="204"/>
  <c r="I35" i="204"/>
  <c r="H35" i="204"/>
  <c r="C35" i="204"/>
  <c r="B35" i="204"/>
  <c r="I34" i="204"/>
  <c r="H34" i="204"/>
  <c r="C34" i="204"/>
  <c r="B34" i="204"/>
  <c r="I31" i="204"/>
  <c r="H31" i="204"/>
  <c r="C31" i="204"/>
  <c r="B31" i="204"/>
  <c r="I30" i="204"/>
  <c r="H30" i="204"/>
  <c r="C30" i="204"/>
  <c r="B30" i="204"/>
  <c r="I29" i="204"/>
  <c r="H29" i="204"/>
  <c r="C29" i="204"/>
  <c r="B29" i="204"/>
  <c r="I28" i="204"/>
  <c r="C28" i="204"/>
  <c r="B28" i="204"/>
  <c r="I25" i="204"/>
  <c r="H25" i="204"/>
  <c r="C25" i="204"/>
  <c r="B25" i="204"/>
  <c r="I24" i="204"/>
  <c r="H24" i="204"/>
  <c r="C24" i="204"/>
  <c r="B24" i="204"/>
  <c r="I23" i="204"/>
  <c r="H23" i="204"/>
  <c r="C23" i="204"/>
  <c r="B23" i="204"/>
  <c r="I22" i="204"/>
  <c r="H22" i="204"/>
  <c r="C22" i="204"/>
  <c r="B22" i="204"/>
  <c r="I19" i="204"/>
  <c r="H19" i="204"/>
  <c r="C19" i="204"/>
  <c r="B19" i="204"/>
  <c r="I18" i="204"/>
  <c r="H18" i="204"/>
  <c r="C18" i="204"/>
  <c r="B18" i="204"/>
  <c r="I17" i="204"/>
  <c r="H17" i="204"/>
  <c r="C17" i="204"/>
  <c r="B17" i="204"/>
  <c r="I16" i="204"/>
  <c r="H16" i="204"/>
  <c r="C16" i="204"/>
  <c r="B16" i="204"/>
  <c r="I13" i="204"/>
  <c r="H13" i="204"/>
  <c r="C13" i="204"/>
  <c r="B13" i="204"/>
  <c r="I12" i="204"/>
  <c r="H12" i="204"/>
  <c r="C12" i="204"/>
  <c r="B12" i="204"/>
  <c r="I11" i="204"/>
  <c r="H11" i="204"/>
  <c r="C11" i="204"/>
  <c r="B11" i="204"/>
  <c r="I10" i="204"/>
  <c r="H10" i="204"/>
  <c r="C10" i="204"/>
  <c r="B10" i="204"/>
  <c r="I7" i="204"/>
  <c r="H7" i="204"/>
  <c r="C7" i="204"/>
  <c r="B7" i="204"/>
  <c r="I6" i="204"/>
  <c r="H6" i="204"/>
  <c r="C6" i="204"/>
  <c r="B6" i="204"/>
  <c r="I5" i="204"/>
  <c r="H5" i="204"/>
  <c r="C5" i="204"/>
  <c r="B5" i="204"/>
  <c r="I4" i="204"/>
  <c r="H4" i="204"/>
  <c r="C4" i="204"/>
  <c r="B4" i="204"/>
  <c r="I219" i="147"/>
  <c r="C219" i="147"/>
  <c r="B219" i="147"/>
  <c r="I218" i="147"/>
  <c r="C218" i="147"/>
  <c r="B218" i="147"/>
  <c r="I217" i="147"/>
  <c r="C217" i="147"/>
  <c r="B217" i="147"/>
  <c r="I216" i="147"/>
  <c r="H216" i="147"/>
  <c r="C216" i="147"/>
  <c r="B216" i="147"/>
  <c r="H219" i="147"/>
  <c r="I213" i="147"/>
  <c r="C213" i="147"/>
  <c r="B213" i="147"/>
  <c r="I212" i="147"/>
  <c r="H212" i="147"/>
  <c r="C212" i="147"/>
  <c r="B212" i="147"/>
  <c r="I211" i="147"/>
  <c r="C211" i="147"/>
  <c r="B211" i="147"/>
  <c r="I210" i="147"/>
  <c r="H210" i="147"/>
  <c r="C210" i="147"/>
  <c r="B210" i="147"/>
  <c r="H213" i="147"/>
  <c r="I207" i="147"/>
  <c r="C207" i="147"/>
  <c r="B207" i="147"/>
  <c r="I206" i="147"/>
  <c r="C206" i="147"/>
  <c r="B206" i="147"/>
  <c r="I205" i="147"/>
  <c r="C205" i="147"/>
  <c r="B205" i="147"/>
  <c r="I204" i="147"/>
  <c r="C204" i="147"/>
  <c r="B204" i="147"/>
  <c r="H206" i="147"/>
  <c r="I201" i="147"/>
  <c r="C201" i="147"/>
  <c r="B201" i="147"/>
  <c r="I200" i="147"/>
  <c r="C200" i="147"/>
  <c r="B200" i="147"/>
  <c r="I199" i="147"/>
  <c r="C199" i="147"/>
  <c r="B199" i="147"/>
  <c r="I198" i="147"/>
  <c r="C198" i="147"/>
  <c r="B198" i="147"/>
  <c r="H201" i="147"/>
  <c r="I195" i="147"/>
  <c r="C195" i="147"/>
  <c r="B195" i="147"/>
  <c r="I194" i="147"/>
  <c r="H194" i="147"/>
  <c r="C194" i="147"/>
  <c r="B194" i="147"/>
  <c r="I193" i="147"/>
  <c r="C193" i="147"/>
  <c r="B193" i="147"/>
  <c r="I192" i="147"/>
  <c r="H192" i="147"/>
  <c r="C192" i="147"/>
  <c r="B192" i="147"/>
  <c r="H195" i="147"/>
  <c r="I189" i="147"/>
  <c r="C189" i="147"/>
  <c r="B189" i="147"/>
  <c r="I188" i="147"/>
  <c r="C188" i="147"/>
  <c r="B188" i="147"/>
  <c r="I187" i="147"/>
  <c r="C187" i="147"/>
  <c r="B187" i="147"/>
  <c r="I186" i="147"/>
  <c r="C186" i="147"/>
  <c r="B186" i="147"/>
  <c r="H188" i="147"/>
  <c r="I183" i="147"/>
  <c r="C183" i="147"/>
  <c r="B183" i="147"/>
  <c r="I182" i="147"/>
  <c r="C182" i="147"/>
  <c r="B182" i="147"/>
  <c r="I181" i="147"/>
  <c r="C181" i="147"/>
  <c r="B181" i="147"/>
  <c r="I180" i="147"/>
  <c r="C180" i="147"/>
  <c r="B180" i="147"/>
  <c r="H182" i="147"/>
  <c r="I177" i="147"/>
  <c r="C177" i="147"/>
  <c r="B177" i="147"/>
  <c r="I176" i="147"/>
  <c r="C176" i="147"/>
  <c r="B176" i="147"/>
  <c r="I175" i="147"/>
  <c r="C175" i="147"/>
  <c r="B175" i="147"/>
  <c r="I174" i="147"/>
  <c r="C174" i="147"/>
  <c r="B174" i="147"/>
  <c r="H177" i="147"/>
  <c r="I171" i="147"/>
  <c r="H171" i="147"/>
  <c r="C171" i="147"/>
  <c r="B171" i="147"/>
  <c r="I170" i="147"/>
  <c r="C170" i="147"/>
  <c r="B170" i="147"/>
  <c r="I169" i="147"/>
  <c r="H169" i="147"/>
  <c r="C169" i="147"/>
  <c r="B169" i="147"/>
  <c r="I168" i="147"/>
  <c r="C168" i="147"/>
  <c r="B168" i="147"/>
  <c r="H170" i="147"/>
  <c r="I165" i="147"/>
  <c r="H165" i="147"/>
  <c r="C165" i="147"/>
  <c r="B165" i="147"/>
  <c r="I164" i="147"/>
  <c r="C164" i="147"/>
  <c r="B164" i="147"/>
  <c r="I163" i="147"/>
  <c r="H163" i="147"/>
  <c r="C163" i="147"/>
  <c r="B163" i="147"/>
  <c r="I162" i="147"/>
  <c r="C162" i="147"/>
  <c r="B162" i="147"/>
  <c r="H164" i="147"/>
  <c r="I159" i="147"/>
  <c r="H159" i="147"/>
  <c r="C159" i="147"/>
  <c r="B159" i="147"/>
  <c r="I158" i="147"/>
  <c r="H158" i="147"/>
  <c r="C158" i="147"/>
  <c r="B158" i="147"/>
  <c r="I157" i="147"/>
  <c r="H157" i="147"/>
  <c r="C157" i="147"/>
  <c r="B157" i="147"/>
  <c r="I156" i="147"/>
  <c r="H156" i="147"/>
  <c r="C156" i="147"/>
  <c r="B156" i="147"/>
  <c r="I153" i="147"/>
  <c r="C153" i="147"/>
  <c r="B153" i="147"/>
  <c r="I152" i="147"/>
  <c r="C152" i="147"/>
  <c r="B152" i="147"/>
  <c r="I151" i="147"/>
  <c r="C151" i="147"/>
  <c r="B151" i="147"/>
  <c r="I150" i="147"/>
  <c r="C150" i="147"/>
  <c r="B150" i="147"/>
  <c r="H152" i="147"/>
  <c r="I146" i="147"/>
  <c r="C146" i="147"/>
  <c r="B146" i="147"/>
  <c r="I145" i="147"/>
  <c r="C145" i="147"/>
  <c r="B145" i="147"/>
  <c r="I144" i="147"/>
  <c r="C144" i="147"/>
  <c r="B144" i="147"/>
  <c r="I143" i="147"/>
  <c r="C143" i="147"/>
  <c r="B143" i="147"/>
  <c r="H145" i="147"/>
  <c r="I140" i="147"/>
  <c r="C140" i="147"/>
  <c r="B140" i="147"/>
  <c r="I139" i="147"/>
  <c r="H139" i="147"/>
  <c r="C139" i="147"/>
  <c r="B139" i="147"/>
  <c r="I138" i="147"/>
  <c r="C138" i="147"/>
  <c r="B138" i="147"/>
  <c r="I137" i="147"/>
  <c r="H137" i="147"/>
  <c r="C137" i="147"/>
  <c r="B137" i="147"/>
  <c r="H140" i="147"/>
  <c r="I134" i="147"/>
  <c r="C134" i="147"/>
  <c r="B134" i="147"/>
  <c r="I133" i="147"/>
  <c r="H133" i="147"/>
  <c r="C133" i="147"/>
  <c r="B133" i="147"/>
  <c r="I132" i="147"/>
  <c r="C132" i="147"/>
  <c r="B132" i="147"/>
  <c r="I131" i="147"/>
  <c r="H131" i="147"/>
  <c r="C131" i="147"/>
  <c r="B131" i="147"/>
  <c r="H134" i="147"/>
  <c r="I128" i="147"/>
  <c r="C128" i="147"/>
  <c r="B128" i="147"/>
  <c r="I127" i="147"/>
  <c r="C127" i="147"/>
  <c r="B127" i="147"/>
  <c r="I126" i="147"/>
  <c r="C126" i="147"/>
  <c r="B126" i="147"/>
  <c r="I125" i="147"/>
  <c r="C125" i="147"/>
  <c r="B125" i="147"/>
  <c r="H127" i="147"/>
  <c r="I122" i="147"/>
  <c r="C122" i="147"/>
  <c r="B122" i="147"/>
  <c r="I121" i="147"/>
  <c r="C121" i="147"/>
  <c r="B121" i="147"/>
  <c r="I120" i="147"/>
  <c r="C120" i="147"/>
  <c r="B120" i="147"/>
  <c r="I119" i="147"/>
  <c r="C119" i="147"/>
  <c r="B119" i="147"/>
  <c r="H122" i="147"/>
  <c r="I116" i="147"/>
  <c r="C116" i="147"/>
  <c r="B116" i="147"/>
  <c r="I115" i="147"/>
  <c r="H115" i="147"/>
  <c r="C115" i="147"/>
  <c r="B115" i="147"/>
  <c r="I114" i="147"/>
  <c r="C114" i="147"/>
  <c r="B114" i="147"/>
  <c r="I113" i="147"/>
  <c r="H113" i="147"/>
  <c r="C113" i="147"/>
  <c r="B113" i="147"/>
  <c r="H116" i="147"/>
  <c r="I110" i="147"/>
  <c r="H110" i="147"/>
  <c r="C110" i="147"/>
  <c r="B110" i="147"/>
  <c r="I109" i="147"/>
  <c r="C109" i="147"/>
  <c r="B109" i="147"/>
  <c r="I108" i="147"/>
  <c r="H108" i="147"/>
  <c r="C108" i="147"/>
  <c r="B108" i="147"/>
  <c r="I107" i="147"/>
  <c r="H107" i="147"/>
  <c r="C107" i="147"/>
  <c r="B107" i="147"/>
  <c r="H109" i="147"/>
  <c r="I104" i="147"/>
  <c r="C104" i="147"/>
  <c r="B104" i="147"/>
  <c r="I103" i="147"/>
  <c r="C103" i="147"/>
  <c r="B103" i="147"/>
  <c r="I102" i="147"/>
  <c r="C102" i="147"/>
  <c r="B102" i="147"/>
  <c r="I101" i="147"/>
  <c r="C101" i="147"/>
  <c r="B101" i="147"/>
  <c r="H103" i="147"/>
  <c r="I98" i="147"/>
  <c r="C98" i="147"/>
  <c r="B98" i="147"/>
  <c r="I97" i="147"/>
  <c r="C97" i="147"/>
  <c r="B97" i="147"/>
  <c r="I96" i="147"/>
  <c r="C96" i="147"/>
  <c r="B96" i="147"/>
  <c r="I95" i="147"/>
  <c r="C95" i="147"/>
  <c r="B95" i="147"/>
  <c r="H98" i="147"/>
  <c r="I92" i="147"/>
  <c r="C92" i="147"/>
  <c r="B92" i="147"/>
  <c r="I91" i="147"/>
  <c r="C91" i="147"/>
  <c r="B91" i="147"/>
  <c r="I90" i="147"/>
  <c r="C90" i="147"/>
  <c r="B90" i="147"/>
  <c r="I89" i="147"/>
  <c r="C89" i="147"/>
  <c r="B89" i="147"/>
  <c r="H91" i="147"/>
  <c r="I86" i="147"/>
  <c r="H86" i="147"/>
  <c r="C86" i="147"/>
  <c r="B86" i="147"/>
  <c r="I85" i="147"/>
  <c r="C85" i="147"/>
  <c r="B85" i="147"/>
  <c r="I84" i="147"/>
  <c r="H84" i="147"/>
  <c r="C84" i="147"/>
  <c r="B84" i="147"/>
  <c r="I83" i="147"/>
  <c r="C83" i="147"/>
  <c r="B83" i="147"/>
  <c r="H85" i="147"/>
  <c r="I80" i="147"/>
  <c r="C80" i="147"/>
  <c r="B80" i="147"/>
  <c r="I79" i="147"/>
  <c r="C79" i="147"/>
  <c r="B79" i="147"/>
  <c r="I78" i="147"/>
  <c r="C78" i="147"/>
  <c r="B78" i="147"/>
  <c r="I77" i="147"/>
  <c r="C77" i="147"/>
  <c r="B77" i="147"/>
  <c r="H80" i="147"/>
  <c r="I73" i="147"/>
  <c r="C73" i="147"/>
  <c r="B73" i="147"/>
  <c r="I72" i="147"/>
  <c r="H72" i="147"/>
  <c r="C72" i="147"/>
  <c r="B72" i="147"/>
  <c r="I71" i="147"/>
  <c r="C71" i="147"/>
  <c r="B71" i="147"/>
  <c r="I70" i="147"/>
  <c r="H70" i="147"/>
  <c r="C70" i="147"/>
  <c r="B70" i="147"/>
  <c r="H73" i="147"/>
  <c r="I67" i="147"/>
  <c r="C67" i="147"/>
  <c r="B67" i="147"/>
  <c r="I66" i="147"/>
  <c r="C66" i="147"/>
  <c r="B66" i="147"/>
  <c r="I65" i="147"/>
  <c r="C65" i="147"/>
  <c r="B65" i="147"/>
  <c r="I64" i="147"/>
  <c r="C64" i="147"/>
  <c r="B64" i="147"/>
  <c r="H66" i="147"/>
  <c r="I61" i="147"/>
  <c r="H61" i="147"/>
  <c r="C61" i="147"/>
  <c r="B61" i="147"/>
  <c r="I60" i="147"/>
  <c r="H60" i="147"/>
  <c r="C60" i="147"/>
  <c r="B60" i="147"/>
  <c r="I59" i="147"/>
  <c r="H59" i="147"/>
  <c r="C59" i="147"/>
  <c r="B59" i="147"/>
  <c r="I58" i="147"/>
  <c r="H58" i="147"/>
  <c r="C58" i="147"/>
  <c r="B58" i="147"/>
  <c r="I55" i="147"/>
  <c r="C55" i="147"/>
  <c r="B55" i="147"/>
  <c r="I54" i="147"/>
  <c r="H54" i="147"/>
  <c r="C54" i="147"/>
  <c r="B54" i="147"/>
  <c r="I53" i="147"/>
  <c r="C53" i="147"/>
  <c r="B53" i="147"/>
  <c r="I52" i="147"/>
  <c r="H52" i="147"/>
  <c r="C52" i="147"/>
  <c r="B52" i="147"/>
  <c r="H55" i="147"/>
  <c r="I49" i="147"/>
  <c r="C49" i="147"/>
  <c r="B49" i="147"/>
  <c r="I48" i="147"/>
  <c r="C48" i="147"/>
  <c r="B48" i="147"/>
  <c r="I47" i="147"/>
  <c r="C47" i="147"/>
  <c r="B47" i="147"/>
  <c r="I46" i="147"/>
  <c r="C46" i="147"/>
  <c r="B46" i="147"/>
  <c r="H48" i="147"/>
  <c r="I43" i="147"/>
  <c r="C43" i="147"/>
  <c r="B43" i="147"/>
  <c r="I42" i="147"/>
  <c r="C42" i="147"/>
  <c r="B42" i="147"/>
  <c r="I41" i="147"/>
  <c r="C41" i="147"/>
  <c r="B41" i="147"/>
  <c r="I40" i="147"/>
  <c r="C40" i="147"/>
  <c r="B40" i="147"/>
  <c r="H43" i="147"/>
  <c r="I37" i="147"/>
  <c r="C37" i="147"/>
  <c r="B37" i="147"/>
  <c r="I36" i="147"/>
  <c r="C36" i="147"/>
  <c r="B36" i="147"/>
  <c r="I35" i="147"/>
  <c r="C35" i="147"/>
  <c r="B35" i="147"/>
  <c r="I34" i="147"/>
  <c r="C34" i="147"/>
  <c r="B34" i="147"/>
  <c r="H37" i="147"/>
  <c r="I31" i="147"/>
  <c r="H31" i="147"/>
  <c r="C31" i="147"/>
  <c r="B31" i="147"/>
  <c r="I30" i="147"/>
  <c r="H30" i="147"/>
  <c r="C30" i="147"/>
  <c r="B30" i="147"/>
  <c r="I29" i="147"/>
  <c r="H29" i="147"/>
  <c r="C29" i="147"/>
  <c r="B29" i="147"/>
  <c r="I28" i="147"/>
  <c r="H28" i="147"/>
  <c r="C28" i="147"/>
  <c r="B28" i="147"/>
  <c r="I25" i="147"/>
  <c r="C25" i="147"/>
  <c r="B25" i="147"/>
  <c r="I24" i="147"/>
  <c r="C24" i="147"/>
  <c r="B24" i="147"/>
  <c r="I23" i="147"/>
  <c r="C23" i="147"/>
  <c r="B23" i="147"/>
  <c r="I22" i="147"/>
  <c r="C22" i="147"/>
  <c r="B22" i="147"/>
  <c r="H24" i="147"/>
  <c r="I19" i="147"/>
  <c r="C19" i="147"/>
  <c r="B19" i="147"/>
  <c r="I18" i="147"/>
  <c r="C18" i="147"/>
  <c r="B18" i="147"/>
  <c r="I17" i="147"/>
  <c r="C17" i="147"/>
  <c r="B17" i="147"/>
  <c r="I16" i="147"/>
  <c r="B16" i="147"/>
  <c r="H19" i="147"/>
  <c r="I13" i="147"/>
  <c r="C13" i="147"/>
  <c r="B13" i="147"/>
  <c r="I12" i="147"/>
  <c r="C12" i="147"/>
  <c r="B12" i="147"/>
  <c r="I11" i="147"/>
  <c r="C11" i="147"/>
  <c r="B11" i="147"/>
  <c r="I10" i="147"/>
  <c r="C10" i="147"/>
  <c r="B10" i="147"/>
  <c r="H12" i="147"/>
  <c r="I7" i="147"/>
  <c r="H7" i="147"/>
  <c r="C7" i="147"/>
  <c r="B7" i="147"/>
  <c r="I6" i="147"/>
  <c r="C6" i="147"/>
  <c r="B6" i="147"/>
  <c r="I5" i="147"/>
  <c r="H5" i="147"/>
  <c r="C5" i="147"/>
  <c r="B5" i="147"/>
  <c r="I4" i="147"/>
  <c r="C4" i="147"/>
  <c r="B4" i="147"/>
  <c r="H6" i="147"/>
  <c r="D227" i="157"/>
  <c r="D216" i="157"/>
  <c r="D207" i="157"/>
  <c r="D197" i="157"/>
  <c r="E179" i="157"/>
  <c r="E168" i="157"/>
  <c r="E157" i="157"/>
  <c r="D142" i="157"/>
  <c r="D132" i="157"/>
  <c r="E126" i="157"/>
  <c r="E117" i="157"/>
  <c r="D106" i="157"/>
  <c r="D96" i="157"/>
  <c r="E75" i="157"/>
  <c r="D68" i="157"/>
  <c r="H68" i="157" s="1"/>
  <c r="D58" i="157"/>
  <c r="E44" i="157"/>
  <c r="E35" i="157"/>
  <c r="E31" i="157"/>
  <c r="E22" i="157"/>
  <c r="D12" i="157"/>
  <c r="E227" i="157"/>
  <c r="D215" i="157"/>
  <c r="D206" i="157"/>
  <c r="D196" i="157"/>
  <c r="D179" i="157"/>
  <c r="E169" i="157"/>
  <c r="E156" i="157"/>
  <c r="D141" i="157"/>
  <c r="D131" i="157"/>
  <c r="E127" i="157"/>
  <c r="E116" i="157"/>
  <c r="D105" i="157"/>
  <c r="D95" i="157"/>
  <c r="E87" i="157"/>
  <c r="E74" i="157"/>
  <c r="D67" i="157"/>
  <c r="H67" i="157" s="1"/>
  <c r="D57" i="157"/>
  <c r="E45" i="157"/>
  <c r="E34" i="157"/>
  <c r="E30" i="157"/>
  <c r="D20" i="157"/>
  <c r="E11" i="157"/>
  <c r="D226" i="157"/>
  <c r="E215" i="157"/>
  <c r="D205" i="157"/>
  <c r="D195" i="157"/>
  <c r="E181" i="157"/>
  <c r="E172" i="157"/>
  <c r="D169" i="157"/>
  <c r="D157" i="157"/>
  <c r="E139" i="157"/>
  <c r="E128" i="157"/>
  <c r="E119" i="157"/>
  <c r="D104" i="157"/>
  <c r="D94" i="157"/>
  <c r="E88" i="157"/>
  <c r="E77" i="157"/>
  <c r="D66" i="157"/>
  <c r="H66" i="157" s="1"/>
  <c r="D56" i="157"/>
  <c r="E46" i="157"/>
  <c r="E37" i="157"/>
  <c r="D32" i="157"/>
  <c r="D21" i="157"/>
  <c r="E12" i="157"/>
  <c r="D225" i="157"/>
  <c r="E216" i="157"/>
  <c r="D204" i="157"/>
  <c r="D194" i="157"/>
  <c r="E182" i="157"/>
  <c r="E171" i="157"/>
  <c r="D168" i="157"/>
  <c r="D156" i="157"/>
  <c r="D139" i="157"/>
  <c r="E129" i="157"/>
  <c r="E118" i="157"/>
  <c r="D103" i="157"/>
  <c r="D93" i="157"/>
  <c r="E89" i="157"/>
  <c r="E76" i="157"/>
  <c r="D65" i="157"/>
  <c r="H65" i="157" s="1"/>
  <c r="D55" i="157"/>
  <c r="E47" i="157"/>
  <c r="E36" i="157"/>
  <c r="E32" i="157"/>
  <c r="E20" i="157"/>
  <c r="D10" i="157"/>
  <c r="E225" i="157"/>
  <c r="D217" i="157"/>
  <c r="D203" i="157"/>
  <c r="D193" i="157"/>
  <c r="E183" i="157"/>
  <c r="E174" i="157"/>
  <c r="D167" i="157"/>
  <c r="D155" i="157"/>
  <c r="E141" i="157"/>
  <c r="E132" i="157"/>
  <c r="D129" i="157"/>
  <c r="D119" i="157"/>
  <c r="E101" i="157"/>
  <c r="E90" i="157"/>
  <c r="E79" i="157"/>
  <c r="D64" i="157"/>
  <c r="H64" i="157" s="1"/>
  <c r="D54" i="157"/>
  <c r="E48" i="157"/>
  <c r="E39" i="157"/>
  <c r="D31" i="157"/>
  <c r="E21" i="157"/>
  <c r="D11" i="157"/>
  <c r="E226" i="157"/>
  <c r="E217" i="157"/>
  <c r="D202" i="157"/>
  <c r="D192" i="157"/>
  <c r="E184" i="157"/>
  <c r="E173" i="157"/>
  <c r="D166" i="157"/>
  <c r="D154" i="157"/>
  <c r="E142" i="157"/>
  <c r="E131" i="157"/>
  <c r="D128" i="157"/>
  <c r="D118" i="157"/>
  <c r="D101" i="157"/>
  <c r="E91" i="157"/>
  <c r="E78" i="157"/>
  <c r="D63" i="157"/>
  <c r="H63" i="157" s="1"/>
  <c r="D53" i="157"/>
  <c r="E49" i="157"/>
  <c r="E38" i="157"/>
  <c r="D30" i="157"/>
  <c r="D22" i="157"/>
  <c r="E10" i="157"/>
  <c r="D224" i="157"/>
  <c r="D213" i="157"/>
  <c r="D201" i="157"/>
  <c r="D191" i="157"/>
  <c r="E185" i="157"/>
  <c r="E176" i="157"/>
  <c r="D165" i="157"/>
  <c r="D153" i="157"/>
  <c r="E143" i="157"/>
  <c r="E134" i="157"/>
  <c r="D127" i="157"/>
  <c r="D117" i="157"/>
  <c r="E103" i="157"/>
  <c r="E94" i="157"/>
  <c r="D91" i="157"/>
  <c r="D79" i="157"/>
  <c r="E61" i="157"/>
  <c r="E50" i="157"/>
  <c r="E41" i="157"/>
  <c r="E28" i="157"/>
  <c r="E19" i="157"/>
  <c r="D9" i="157"/>
  <c r="E224" i="157"/>
  <c r="D212" i="157"/>
  <c r="D200" i="157"/>
  <c r="D190" i="157"/>
  <c r="E186" i="157"/>
  <c r="E175" i="157"/>
  <c r="D164" i="157"/>
  <c r="D152" i="157"/>
  <c r="E144" i="157"/>
  <c r="E133" i="157"/>
  <c r="D126" i="157"/>
  <c r="D116" i="157"/>
  <c r="E104" i="157"/>
  <c r="E93" i="157"/>
  <c r="D90" i="157"/>
  <c r="D78" i="157"/>
  <c r="D61" i="157"/>
  <c r="E51" i="157"/>
  <c r="E40" i="157"/>
  <c r="E27" i="157"/>
  <c r="D17" i="157"/>
  <c r="E8" i="157"/>
  <c r="D223" i="157"/>
  <c r="E212" i="157"/>
  <c r="E198" i="157"/>
  <c r="E187" i="157"/>
  <c r="E178" i="157"/>
  <c r="D163" i="157"/>
  <c r="D151" i="157"/>
  <c r="E145" i="157"/>
  <c r="E136" i="157"/>
  <c r="D125" i="157"/>
  <c r="D115" i="157"/>
  <c r="E105" i="157"/>
  <c r="E96" i="157"/>
  <c r="D89" i="157"/>
  <c r="D77" i="157"/>
  <c r="E63" i="157"/>
  <c r="E54" i="157"/>
  <c r="D51" i="157"/>
  <c r="D41" i="157"/>
  <c r="D29" i="157"/>
  <c r="D18" i="157"/>
  <c r="E9" i="157"/>
  <c r="D222" i="157"/>
  <c r="E213" i="157"/>
  <c r="D198" i="157"/>
  <c r="E188" i="157"/>
  <c r="E177" i="157"/>
  <c r="D162" i="157"/>
  <c r="D150" i="157"/>
  <c r="E146" i="157"/>
  <c r="E135" i="157"/>
  <c r="D124" i="157"/>
  <c r="D114" i="157"/>
  <c r="E106" i="157"/>
  <c r="E95" i="157"/>
  <c r="D88" i="157"/>
  <c r="D76" i="157"/>
  <c r="E64" i="157"/>
  <c r="E53" i="157"/>
  <c r="D50" i="157"/>
  <c r="D40" i="157"/>
  <c r="E29" i="157"/>
  <c r="E17" i="157"/>
  <c r="D7" i="157"/>
  <c r="D221" i="157"/>
  <c r="D210" i="157"/>
  <c r="E202" i="157"/>
  <c r="E193" i="157"/>
  <c r="D186" i="157"/>
  <c r="D176" i="157"/>
  <c r="E162" i="157"/>
  <c r="E151" i="157"/>
  <c r="D148" i="157"/>
  <c r="D138" i="157"/>
  <c r="E120" i="157"/>
  <c r="E109" i="157"/>
  <c r="E100" i="157"/>
  <c r="D85" i="157"/>
  <c r="D73" i="157"/>
  <c r="E67" i="157"/>
  <c r="E58" i="157"/>
  <c r="D47" i="157"/>
  <c r="D37" i="157"/>
  <c r="E25" i="157"/>
  <c r="E16" i="157"/>
  <c r="D6" i="157"/>
  <c r="E221" i="157"/>
  <c r="D209" i="157"/>
  <c r="E203" i="157"/>
  <c r="E192" i="157"/>
  <c r="D185" i="157"/>
  <c r="D175" i="157"/>
  <c r="E163" i="157"/>
  <c r="E150" i="157"/>
  <c r="D147" i="157"/>
  <c r="D137" i="157"/>
  <c r="D120" i="157"/>
  <c r="E110" i="157"/>
  <c r="E99" i="157"/>
  <c r="D84" i="157"/>
  <c r="D72" i="157"/>
  <c r="E68" i="157"/>
  <c r="E57" i="157"/>
  <c r="D46" i="157"/>
  <c r="D36" i="157"/>
  <c r="E24" i="157"/>
  <c r="D14" i="157"/>
  <c r="E5" i="157"/>
  <c r="D220" i="157"/>
  <c r="E209" i="157"/>
  <c r="E204" i="157"/>
  <c r="E195" i="157"/>
  <c r="D184" i="157"/>
  <c r="D174" i="157"/>
  <c r="E164" i="157"/>
  <c r="E153" i="157"/>
  <c r="D146" i="157"/>
  <c r="D136" i="157"/>
  <c r="E122" i="157"/>
  <c r="E113" i="157"/>
  <c r="D110" i="157"/>
  <c r="D100" i="157"/>
  <c r="E80" i="157"/>
  <c r="E69" i="157"/>
  <c r="E60" i="157"/>
  <c r="D45" i="157"/>
  <c r="D35" i="157"/>
  <c r="D26" i="157"/>
  <c r="D15" i="157"/>
  <c r="E6" i="157"/>
  <c r="D219" i="157"/>
  <c r="E210" i="157"/>
  <c r="E205" i="157"/>
  <c r="E194" i="157"/>
  <c r="D183" i="157"/>
  <c r="D173" i="157"/>
  <c r="E165" i="157"/>
  <c r="E152" i="157"/>
  <c r="D145" i="157"/>
  <c r="D135" i="157"/>
  <c r="E123" i="157"/>
  <c r="E112" i="157"/>
  <c r="D109" i="157"/>
  <c r="D99" i="157"/>
  <c r="D80" i="157"/>
  <c r="E70" i="157"/>
  <c r="E59" i="157"/>
  <c r="D44" i="157"/>
  <c r="D34" i="157"/>
  <c r="E26" i="157"/>
  <c r="E14" i="157"/>
  <c r="D4" i="157"/>
  <c r="E219" i="157"/>
  <c r="D211" i="157"/>
  <c r="E206" i="157"/>
  <c r="E197" i="157"/>
  <c r="D182" i="157"/>
  <c r="D172" i="157"/>
  <c r="E166" i="157"/>
  <c r="E155" i="157"/>
  <c r="D144" i="157"/>
  <c r="D134" i="157"/>
  <c r="E124" i="157"/>
  <c r="E115" i="157"/>
  <c r="D108" i="157"/>
  <c r="D98" i="157"/>
  <c r="E84" i="157"/>
  <c r="E73" i="157"/>
  <c r="D70" i="157"/>
  <c r="H70" i="157" s="1"/>
  <c r="D60" i="157"/>
  <c r="E42" i="157"/>
  <c r="D25" i="157"/>
  <c r="E15" i="157"/>
  <c r="D5" i="157"/>
  <c r="E220" i="157"/>
  <c r="E211" i="157"/>
  <c r="E207" i="157"/>
  <c r="E196" i="157"/>
  <c r="D181" i="157"/>
  <c r="D171" i="157"/>
  <c r="E167" i="157"/>
  <c r="E154" i="157"/>
  <c r="D143" i="157"/>
  <c r="D133" i="157"/>
  <c r="E125" i="157"/>
  <c r="E114" i="157"/>
  <c r="D107" i="157"/>
  <c r="D97" i="157"/>
  <c r="E85" i="157"/>
  <c r="E72" i="157"/>
  <c r="D69" i="157"/>
  <c r="H69" i="157" s="1"/>
  <c r="D59" i="157"/>
  <c r="D42" i="157"/>
  <c r="D24" i="157"/>
  <c r="D16" i="157"/>
  <c r="E4" i="157"/>
  <c r="E223" i="157"/>
  <c r="E214" i="157"/>
  <c r="E201" i="157"/>
  <c r="E190" i="157"/>
  <c r="D187" i="157"/>
  <c r="D177" i="157"/>
  <c r="D158" i="157"/>
  <c r="E148" i="157"/>
  <c r="E137" i="157"/>
  <c r="D122" i="157"/>
  <c r="D112" i="157"/>
  <c r="E108" i="157"/>
  <c r="E97" i="157"/>
  <c r="D86" i="157"/>
  <c r="D74" i="157"/>
  <c r="E66" i="157"/>
  <c r="E55" i="157"/>
  <c r="D48" i="157"/>
  <c r="D38" i="157"/>
  <c r="D27" i="157"/>
  <c r="D19" i="157"/>
  <c r="E7" i="157"/>
  <c r="E222" i="157"/>
  <c r="D214" i="157"/>
  <c r="E200" i="157"/>
  <c r="E191" i="157"/>
  <c r="D188" i="157"/>
  <c r="D178" i="157"/>
  <c r="E158" i="157"/>
  <c r="E147" i="157"/>
  <c r="E138" i="157"/>
  <c r="D123" i="157"/>
  <c r="D113" i="157"/>
  <c r="E107" i="157"/>
  <c r="E98" i="157"/>
  <c r="D87" i="157"/>
  <c r="D75" i="157"/>
  <c r="E65" i="157"/>
  <c r="E56" i="157"/>
  <c r="D49" i="157"/>
  <c r="D39" i="157"/>
  <c r="D28" i="157"/>
  <c r="E18" i="157"/>
  <c r="D8" i="157"/>
  <c r="D134" i="170"/>
  <c r="H23" i="147" l="1"/>
  <c r="H25" i="147"/>
  <c r="H102" i="147"/>
  <c r="H104" i="147"/>
  <c r="H181" i="147"/>
  <c r="H183" i="147"/>
  <c r="H34" i="147"/>
  <c r="H36" i="147"/>
  <c r="H65" i="147"/>
  <c r="H67" i="147"/>
  <c r="H95" i="147"/>
  <c r="H97" i="147"/>
  <c r="H144" i="147"/>
  <c r="H146" i="147"/>
  <c r="H174" i="147"/>
  <c r="H176" i="147"/>
  <c r="H205" i="147"/>
  <c r="H207" i="147"/>
  <c r="H16" i="147"/>
  <c r="H18" i="147"/>
  <c r="H47" i="147"/>
  <c r="H49" i="147"/>
  <c r="H77" i="147"/>
  <c r="H79" i="147"/>
  <c r="H126" i="147"/>
  <c r="H128" i="147"/>
  <c r="H187" i="147"/>
  <c r="H189" i="147"/>
  <c r="H218" i="147"/>
  <c r="H11" i="147"/>
  <c r="H13" i="147"/>
  <c r="H40" i="147"/>
  <c r="H42" i="147"/>
  <c r="H90" i="147"/>
  <c r="H92" i="147"/>
  <c r="H119" i="147"/>
  <c r="H121" i="147"/>
  <c r="H151" i="147"/>
  <c r="H153" i="147"/>
  <c r="H198" i="147"/>
  <c r="H200" i="147"/>
  <c r="H22" i="147"/>
  <c r="H71" i="147"/>
  <c r="H101" i="147"/>
  <c r="H132" i="147"/>
  <c r="H180" i="147"/>
  <c r="H211" i="147"/>
  <c r="H4" i="147"/>
  <c r="H53" i="147"/>
  <c r="H83" i="147"/>
  <c r="H114" i="147"/>
  <c r="H162" i="147"/>
  <c r="H193" i="147"/>
  <c r="H35" i="147"/>
  <c r="H64" i="147"/>
  <c r="H96" i="147"/>
  <c r="H143" i="147"/>
  <c r="H175" i="147"/>
  <c r="H204" i="147"/>
  <c r="H17" i="147"/>
  <c r="H46" i="147"/>
  <c r="H78" i="147"/>
  <c r="H125" i="147"/>
  <c r="H186" i="147"/>
  <c r="H138" i="147"/>
  <c r="H168" i="147"/>
  <c r="H217" i="147"/>
  <c r="H10" i="147"/>
  <c r="H41" i="147"/>
  <c r="H89" i="147"/>
  <c r="H120" i="147"/>
  <c r="H150" i="147"/>
  <c r="H199" i="147"/>
  <c r="H227" i="157" l="1"/>
  <c r="H216" i="157"/>
  <c r="H215" i="157"/>
  <c r="H214" i="157"/>
  <c r="H213" i="157"/>
  <c r="C227" i="157"/>
  <c r="C226" i="157"/>
  <c r="C225" i="157"/>
  <c r="C224" i="157"/>
  <c r="C223" i="157"/>
  <c r="C222" i="157"/>
  <c r="C221" i="157"/>
  <c r="C220" i="157"/>
  <c r="C219" i="157"/>
  <c r="H226" i="157"/>
  <c r="C217" i="157"/>
  <c r="C216" i="157"/>
  <c r="C215" i="157"/>
  <c r="C214" i="157"/>
  <c r="C213" i="157"/>
  <c r="C212" i="157"/>
  <c r="C211" i="157"/>
  <c r="C210" i="157"/>
  <c r="C209" i="157"/>
  <c r="H217" i="157"/>
  <c r="C207" i="157"/>
  <c r="C206" i="157"/>
  <c r="C205" i="157"/>
  <c r="C204" i="157"/>
  <c r="C203" i="157"/>
  <c r="C202" i="157"/>
  <c r="C201" i="157"/>
  <c r="C200" i="157"/>
  <c r="C198" i="157"/>
  <c r="C197" i="157"/>
  <c r="C196" i="157"/>
  <c r="C195" i="157"/>
  <c r="C194" i="157"/>
  <c r="C193" i="157"/>
  <c r="C192" i="157"/>
  <c r="C191" i="157"/>
  <c r="C190" i="157"/>
  <c r="C188" i="157"/>
  <c r="C187" i="157"/>
  <c r="C186" i="157"/>
  <c r="C185" i="157"/>
  <c r="C184" i="157"/>
  <c r="C183" i="157"/>
  <c r="C182" i="157"/>
  <c r="C181" i="157"/>
  <c r="C179" i="157"/>
  <c r="C178" i="157"/>
  <c r="C177" i="157"/>
  <c r="C176" i="157"/>
  <c r="C175" i="157"/>
  <c r="C174" i="157"/>
  <c r="C173" i="157"/>
  <c r="C172" i="157"/>
  <c r="C171" i="157"/>
  <c r="C169" i="157"/>
  <c r="C168" i="157"/>
  <c r="C167" i="157"/>
  <c r="C166" i="157"/>
  <c r="C165" i="157"/>
  <c r="C164" i="157"/>
  <c r="C163" i="157"/>
  <c r="C162" i="157"/>
  <c r="C158" i="157"/>
  <c r="C157" i="157"/>
  <c r="C156" i="157"/>
  <c r="C155" i="157"/>
  <c r="C154" i="157"/>
  <c r="C153" i="157"/>
  <c r="C152" i="157"/>
  <c r="C151" i="157"/>
  <c r="C150" i="157"/>
  <c r="C148" i="157"/>
  <c r="C147" i="157"/>
  <c r="C146" i="157"/>
  <c r="C145" i="157"/>
  <c r="C144" i="157"/>
  <c r="C143" i="157"/>
  <c r="C142" i="157"/>
  <c r="C141" i="157"/>
  <c r="C139" i="157"/>
  <c r="C138" i="157"/>
  <c r="C137" i="157"/>
  <c r="C136" i="157"/>
  <c r="C135" i="157"/>
  <c r="C134" i="157"/>
  <c r="C133" i="157"/>
  <c r="C132" i="157"/>
  <c r="C131" i="157"/>
  <c r="C129" i="157"/>
  <c r="C128" i="157"/>
  <c r="C127" i="157"/>
  <c r="C126" i="157"/>
  <c r="C125" i="157"/>
  <c r="C124" i="157"/>
  <c r="C123" i="157"/>
  <c r="C122" i="157"/>
  <c r="H225" i="157"/>
  <c r="H224" i="157"/>
  <c r="H223" i="157"/>
  <c r="H222" i="157"/>
  <c r="H221" i="157"/>
  <c r="H220" i="157"/>
  <c r="H219" i="157"/>
  <c r="H212" i="157"/>
  <c r="H211" i="157"/>
  <c r="H210" i="157"/>
  <c r="H209" i="157"/>
  <c r="H207" i="157"/>
  <c r="H206" i="157"/>
  <c r="H205" i="157"/>
  <c r="H204" i="157"/>
  <c r="C120" i="157"/>
  <c r="C119" i="157"/>
  <c r="C118" i="157"/>
  <c r="C117" i="157"/>
  <c r="C116" i="157"/>
  <c r="C115" i="157"/>
  <c r="C114" i="157"/>
  <c r="C113" i="157"/>
  <c r="C112" i="157"/>
  <c r="C110" i="157"/>
  <c r="C109" i="157"/>
  <c r="C108" i="157"/>
  <c r="C107" i="157"/>
  <c r="C106" i="157"/>
  <c r="C105" i="157"/>
  <c r="C104" i="157"/>
  <c r="C103" i="157"/>
  <c r="C101" i="157"/>
  <c r="C100" i="157"/>
  <c r="C99" i="157"/>
  <c r="C98" i="157"/>
  <c r="C97" i="157"/>
  <c r="C96" i="157"/>
  <c r="C95" i="157"/>
  <c r="C94" i="157"/>
  <c r="C93" i="157"/>
  <c r="C91" i="157"/>
  <c r="C90" i="157"/>
  <c r="C89" i="157"/>
  <c r="C88" i="157"/>
  <c r="C87" i="157"/>
  <c r="C86" i="157"/>
  <c r="C85" i="157"/>
  <c r="C84" i="157"/>
  <c r="C80" i="157"/>
  <c r="C79" i="157"/>
  <c r="C78" i="157"/>
  <c r="C77" i="157"/>
  <c r="C76" i="157"/>
  <c r="C75" i="157"/>
  <c r="C74" i="157"/>
  <c r="C73" i="157"/>
  <c r="C72" i="157"/>
  <c r="C70" i="157"/>
  <c r="C69" i="157"/>
  <c r="C68" i="157"/>
  <c r="C67" i="157"/>
  <c r="C66" i="157"/>
  <c r="C65" i="157"/>
  <c r="C64" i="157"/>
  <c r="C63" i="157"/>
  <c r="C61" i="157"/>
  <c r="C60" i="157"/>
  <c r="C59" i="157"/>
  <c r="C58" i="157"/>
  <c r="C57" i="157"/>
  <c r="C56" i="157"/>
  <c r="C55" i="157"/>
  <c r="C54" i="157"/>
  <c r="C53" i="157"/>
  <c r="C51" i="157"/>
  <c r="C50" i="157"/>
  <c r="C49" i="157"/>
  <c r="C48" i="157"/>
  <c r="C47" i="157"/>
  <c r="C46" i="157"/>
  <c r="C45" i="157"/>
  <c r="C44" i="157"/>
  <c r="C42" i="157"/>
  <c r="C41" i="157"/>
  <c r="C40" i="157"/>
  <c r="C39" i="157"/>
  <c r="C38" i="157"/>
  <c r="C37" i="157"/>
  <c r="C36" i="157"/>
  <c r="C35" i="157"/>
  <c r="C34" i="157"/>
  <c r="C22" i="157"/>
  <c r="C21" i="157"/>
  <c r="C20" i="157"/>
  <c r="C19" i="157"/>
  <c r="C18" i="157"/>
  <c r="C17" i="157"/>
  <c r="C16" i="157"/>
  <c r="C15" i="157"/>
  <c r="C14" i="157"/>
  <c r="C12" i="157"/>
  <c r="C11" i="157"/>
  <c r="D78" i="197"/>
  <c r="E171" i="197"/>
  <c r="E164" i="197"/>
  <c r="E155" i="197"/>
  <c r="E150" i="197"/>
  <c r="E143" i="197"/>
  <c r="D133" i="197"/>
  <c r="H133" i="197" s="1"/>
  <c r="D125" i="197"/>
  <c r="H125" i="197" s="1"/>
  <c r="D121" i="197"/>
  <c r="H121" i="197" s="1"/>
  <c r="D116" i="197"/>
  <c r="H116" i="197" s="1"/>
  <c r="D108" i="197"/>
  <c r="H108" i="197" s="1"/>
  <c r="E99" i="197"/>
  <c r="E92" i="197"/>
  <c r="E83" i="197"/>
  <c r="D71" i="197"/>
  <c r="H71" i="197" s="1"/>
  <c r="D64" i="197"/>
  <c r="D57" i="197"/>
  <c r="H57" i="197" s="1"/>
  <c r="E47" i="197"/>
  <c r="E39" i="197"/>
  <c r="E37" i="197"/>
  <c r="E29" i="197"/>
  <c r="D21" i="197"/>
  <c r="H21" i="197" s="1"/>
  <c r="D13" i="197"/>
  <c r="H13" i="197" s="1"/>
  <c r="D6" i="197"/>
  <c r="H6" i="197" s="1"/>
  <c r="D167" i="197"/>
  <c r="H167" i="197" s="1"/>
  <c r="D161" i="197"/>
  <c r="D153" i="197"/>
  <c r="H153" i="197" s="1"/>
  <c r="D148" i="197"/>
  <c r="D142" i="197"/>
  <c r="H142" i="197" s="1"/>
  <c r="E135" i="197"/>
  <c r="E128" i="197"/>
  <c r="E123" i="197"/>
  <c r="E116" i="197"/>
  <c r="E109" i="197"/>
  <c r="D101" i="197"/>
  <c r="H101" i="197" s="1"/>
  <c r="D95" i="197"/>
  <c r="H95" i="197" s="1"/>
  <c r="D81" i="197"/>
  <c r="H81" i="197" s="1"/>
  <c r="E74" i="197"/>
  <c r="E68" i="197"/>
  <c r="E62" i="197"/>
  <c r="E56" i="197"/>
  <c r="D49" i="197"/>
  <c r="H49" i="197" s="1"/>
  <c r="D42" i="197"/>
  <c r="H42" i="197" s="1"/>
  <c r="D37" i="197"/>
  <c r="H37" i="197" s="1"/>
  <c r="D30" i="197"/>
  <c r="H30" i="197" s="1"/>
  <c r="E23" i="197"/>
  <c r="E15" i="197"/>
  <c r="E9" i="197"/>
  <c r="D168" i="197"/>
  <c r="H168" i="197" s="1"/>
  <c r="D160" i="197"/>
  <c r="E153" i="197"/>
  <c r="D149" i="197"/>
  <c r="H149" i="197" s="1"/>
  <c r="D141" i="197"/>
  <c r="H141" i="197" s="1"/>
  <c r="E134" i="197"/>
  <c r="E127" i="197"/>
  <c r="D123" i="197"/>
  <c r="H123" i="197" s="1"/>
  <c r="E115" i="197"/>
  <c r="E108" i="197"/>
  <c r="D102" i="197"/>
  <c r="H102" i="197" s="1"/>
  <c r="D94" i="197"/>
  <c r="H94" i="197" s="1"/>
  <c r="E81" i="197"/>
  <c r="E75" i="197"/>
  <c r="E67" i="197"/>
  <c r="E63" i="197"/>
  <c r="E55" i="197"/>
  <c r="D48" i="197"/>
  <c r="H48" i="197" s="1"/>
  <c r="D41" i="197"/>
  <c r="H41" i="197" s="1"/>
  <c r="D36" i="197"/>
  <c r="H36" i="197" s="1"/>
  <c r="D29" i="197"/>
  <c r="H29" i="197" s="1"/>
  <c r="D23" i="197"/>
  <c r="H23" i="197" s="1"/>
  <c r="E16" i="197"/>
  <c r="E8" i="197"/>
  <c r="D171" i="197"/>
  <c r="H171" i="197" s="1"/>
  <c r="D165" i="197"/>
  <c r="D154" i="197"/>
  <c r="H154" i="197" s="1"/>
  <c r="E147" i="197"/>
  <c r="E140" i="197"/>
  <c r="E137" i="197"/>
  <c r="E130" i="197"/>
  <c r="E122" i="197"/>
  <c r="D113" i="197"/>
  <c r="H113" i="197" s="1"/>
  <c r="D107" i="197"/>
  <c r="H107" i="197" s="1"/>
  <c r="E102" i="197"/>
  <c r="E95" i="197"/>
  <c r="D82" i="197"/>
  <c r="H82" i="197" s="1"/>
  <c r="E78" i="197"/>
  <c r="E72" i="197"/>
  <c r="D61" i="197"/>
  <c r="H61" i="197" s="1"/>
  <c r="D54" i="197"/>
  <c r="H54" i="197" s="1"/>
  <c r="D51" i="197"/>
  <c r="H51" i="197" s="1"/>
  <c r="D44" i="197"/>
  <c r="H44" i="197" s="1"/>
  <c r="E34" i="197"/>
  <c r="E28" i="197"/>
  <c r="E22" i="197"/>
  <c r="D16" i="197"/>
  <c r="H16" i="197" s="1"/>
  <c r="D9" i="197"/>
  <c r="H9" i="197" s="1"/>
  <c r="D172" i="197"/>
  <c r="H172" i="197" s="1"/>
  <c r="D164" i="197"/>
  <c r="H164" i="197" s="1"/>
  <c r="E154" i="197"/>
  <c r="E146" i="197"/>
  <c r="E139" i="197"/>
  <c r="E136" i="197"/>
  <c r="E129" i="197"/>
  <c r="D122" i="197"/>
  <c r="H122" i="197" s="1"/>
  <c r="D114" i="197"/>
  <c r="H114" i="197" s="1"/>
  <c r="D106" i="197"/>
  <c r="H106" i="197" s="1"/>
  <c r="E101" i="197"/>
  <c r="E94" i="197"/>
  <c r="E82" i="197"/>
  <c r="E79" i="197"/>
  <c r="E71" i="197"/>
  <c r="D60" i="197"/>
  <c r="D53" i="197"/>
  <c r="H53" i="197" s="1"/>
  <c r="D50" i="197"/>
  <c r="H50" i="197" s="1"/>
  <c r="D43" i="197"/>
  <c r="H43" i="197" s="1"/>
  <c r="E35" i="197"/>
  <c r="E27" i="197"/>
  <c r="D22" i="197"/>
  <c r="H22" i="197" s="1"/>
  <c r="D15" i="197"/>
  <c r="H15" i="197" s="1"/>
  <c r="D8" i="197"/>
  <c r="H8" i="197" s="1"/>
  <c r="E172" i="197"/>
  <c r="E165" i="197"/>
  <c r="D155" i="197"/>
  <c r="H155" i="197" s="1"/>
  <c r="E151" i="197"/>
  <c r="E144" i="197"/>
  <c r="D132" i="197"/>
  <c r="H132" i="197" s="1"/>
  <c r="D126" i="197"/>
  <c r="H126" i="197" s="1"/>
  <c r="E121" i="197"/>
  <c r="D115" i="197"/>
  <c r="H115" i="197" s="1"/>
  <c r="D109" i="197"/>
  <c r="H109" i="197" s="1"/>
  <c r="E100" i="197"/>
  <c r="E93" i="197"/>
  <c r="D83" i="197"/>
  <c r="H83" i="197" s="1"/>
  <c r="D79" i="197"/>
  <c r="H79" i="197" s="1"/>
  <c r="D72" i="197"/>
  <c r="H72" i="197" s="1"/>
  <c r="D65" i="197"/>
  <c r="D58" i="197"/>
  <c r="H58" i="197" s="1"/>
  <c r="E46" i="197"/>
  <c r="E40" i="197"/>
  <c r="E36" i="197"/>
  <c r="E30" i="197"/>
  <c r="E21" i="197"/>
  <c r="D14" i="197"/>
  <c r="H14" i="197" s="1"/>
  <c r="D7" i="197"/>
  <c r="H7" i="197" s="1"/>
  <c r="D169" i="197"/>
  <c r="H169" i="197" s="1"/>
  <c r="D163" i="197"/>
  <c r="D156" i="197"/>
  <c r="H156" i="197" s="1"/>
  <c r="E149" i="197"/>
  <c r="E142" i="197"/>
  <c r="D136" i="197"/>
  <c r="H136" i="197" s="1"/>
  <c r="D130" i="197"/>
  <c r="H130" i="197" s="1"/>
  <c r="E120" i="197"/>
  <c r="E112" i="197"/>
  <c r="E105" i="197"/>
  <c r="D99" i="197"/>
  <c r="H99" i="197" s="1"/>
  <c r="D93" i="197"/>
  <c r="H93" i="197" s="1"/>
  <c r="D84" i="197"/>
  <c r="H84" i="197" s="1"/>
  <c r="E76" i="197"/>
  <c r="E70" i="197"/>
  <c r="D63" i="197"/>
  <c r="D56" i="197"/>
  <c r="H56" i="197" s="1"/>
  <c r="E50" i="197"/>
  <c r="E44" i="197"/>
  <c r="D33" i="197"/>
  <c r="H33" i="197" s="1"/>
  <c r="D26" i="197"/>
  <c r="H26" i="197" s="1"/>
  <c r="E20" i="197"/>
  <c r="E13" i="197"/>
  <c r="E7" i="197"/>
  <c r="D170" i="197"/>
  <c r="D162" i="197"/>
  <c r="E156" i="197"/>
  <c r="E148" i="197"/>
  <c r="E141" i="197"/>
  <c r="D137" i="197"/>
  <c r="H137" i="197" s="1"/>
  <c r="D129" i="197"/>
  <c r="H129" i="197" s="1"/>
  <c r="D120" i="197"/>
  <c r="H120" i="197" s="1"/>
  <c r="E111" i="197"/>
  <c r="E104" i="197"/>
  <c r="D100" i="197"/>
  <c r="H100" i="197" s="1"/>
  <c r="D92" i="197"/>
  <c r="H92" i="197" s="1"/>
  <c r="E84" i="197"/>
  <c r="E77" i="197"/>
  <c r="E69" i="197"/>
  <c r="D62" i="197"/>
  <c r="D55" i="197"/>
  <c r="H55" i="197" s="1"/>
  <c r="E51" i="197"/>
  <c r="E43" i="197"/>
  <c r="D32" i="197"/>
  <c r="H32" i="197" s="1"/>
  <c r="D25" i="197"/>
  <c r="H25" i="197" s="1"/>
  <c r="D20" i="197"/>
  <c r="H20" i="197" s="1"/>
  <c r="E14" i="197"/>
  <c r="E6" i="197"/>
  <c r="E170" i="197"/>
  <c r="E163" i="197"/>
  <c r="D157" i="197"/>
  <c r="H157" i="197" s="1"/>
  <c r="D150" i="197"/>
  <c r="D144" i="197"/>
  <c r="D134" i="197"/>
  <c r="H134" i="197" s="1"/>
  <c r="D128" i="197"/>
  <c r="H128" i="197" s="1"/>
  <c r="E119" i="197"/>
  <c r="E114" i="197"/>
  <c r="E107" i="197"/>
  <c r="D97" i="197"/>
  <c r="H97" i="197" s="1"/>
  <c r="D91" i="197"/>
  <c r="H91" i="197" s="1"/>
  <c r="D85" i="197"/>
  <c r="H85" i="197" s="1"/>
  <c r="D77" i="197"/>
  <c r="D70" i="197"/>
  <c r="H70" i="197" s="1"/>
  <c r="E64" i="197"/>
  <c r="E58" i="197"/>
  <c r="E48" i="197"/>
  <c r="E42" i="197"/>
  <c r="D35" i="197"/>
  <c r="H35" i="197" s="1"/>
  <c r="D28" i="197"/>
  <c r="H28" i="197" s="1"/>
  <c r="E19" i="197"/>
  <c r="E11" i="197"/>
  <c r="E5" i="197"/>
  <c r="E169" i="197"/>
  <c r="E162" i="197"/>
  <c r="E157" i="197"/>
  <c r="D151" i="197"/>
  <c r="H151" i="197" s="1"/>
  <c r="D143" i="197"/>
  <c r="H143" i="197" s="1"/>
  <c r="D135" i="197"/>
  <c r="H135" i="197" s="1"/>
  <c r="D127" i="197"/>
  <c r="H127" i="197" s="1"/>
  <c r="D119" i="197"/>
  <c r="H119" i="197" s="1"/>
  <c r="E113" i="197"/>
  <c r="E106" i="197"/>
  <c r="D98" i="197"/>
  <c r="H98" i="197" s="1"/>
  <c r="D90" i="197"/>
  <c r="H90" i="197" s="1"/>
  <c r="E85" i="197"/>
  <c r="D76" i="197"/>
  <c r="H76" i="197" s="1"/>
  <c r="D69" i="197"/>
  <c r="H69" i="197" s="1"/>
  <c r="E65" i="197"/>
  <c r="E57" i="197"/>
  <c r="E49" i="197"/>
  <c r="E41" i="197"/>
  <c r="D34" i="197"/>
  <c r="H34" i="197" s="1"/>
  <c r="D27" i="197"/>
  <c r="H27" i="197" s="1"/>
  <c r="D19" i="197"/>
  <c r="H19" i="197" s="1"/>
  <c r="E12" i="197"/>
  <c r="E4" i="197"/>
  <c r="E168" i="197"/>
  <c r="E161" i="197"/>
  <c r="D158" i="197"/>
  <c r="H158" i="197" s="1"/>
  <c r="D146" i="197"/>
  <c r="H146" i="197" s="1"/>
  <c r="D140" i="197"/>
  <c r="H140" i="197" s="1"/>
  <c r="E133" i="197"/>
  <c r="E126" i="197"/>
  <c r="E118" i="197"/>
  <c r="D111" i="197"/>
  <c r="H111" i="197" s="1"/>
  <c r="D105" i="197"/>
  <c r="H105" i="197" s="1"/>
  <c r="E98" i="197"/>
  <c r="E91" i="197"/>
  <c r="D86" i="197"/>
  <c r="H86" i="197" s="1"/>
  <c r="D75" i="197"/>
  <c r="H75" i="197" s="1"/>
  <c r="D68" i="197"/>
  <c r="H68" i="197" s="1"/>
  <c r="E60" i="197"/>
  <c r="E54" i="197"/>
  <c r="D47" i="197"/>
  <c r="H47" i="197" s="1"/>
  <c r="D40" i="197"/>
  <c r="H40" i="197" s="1"/>
  <c r="E32" i="197"/>
  <c r="E26" i="197"/>
  <c r="E18" i="197"/>
  <c r="D12" i="197"/>
  <c r="H12" i="197" s="1"/>
  <c r="D5" i="197"/>
  <c r="H5" i="197" s="1"/>
  <c r="E167" i="197"/>
  <c r="E160" i="197"/>
  <c r="E158" i="197"/>
  <c r="D147" i="197"/>
  <c r="H147" i="197" s="1"/>
  <c r="D139" i="197"/>
  <c r="H139" i="197" s="1"/>
  <c r="E132" i="197"/>
  <c r="E125" i="197"/>
  <c r="D118" i="197"/>
  <c r="H118" i="197" s="1"/>
  <c r="D112" i="197"/>
  <c r="H112" i="197" s="1"/>
  <c r="D104" i="197"/>
  <c r="H104" i="197" s="1"/>
  <c r="E97" i="197"/>
  <c r="E90" i="197"/>
  <c r="E86" i="197"/>
  <c r="D74" i="197"/>
  <c r="D67" i="197"/>
  <c r="H67" i="197" s="1"/>
  <c r="E61" i="197"/>
  <c r="E53" i="197"/>
  <c r="D46" i="197"/>
  <c r="H46" i="197" s="1"/>
  <c r="D39" i="197"/>
  <c r="H39" i="197" s="1"/>
  <c r="E33" i="197"/>
  <c r="E25" i="197"/>
  <c r="D18" i="197"/>
  <c r="H18" i="197" s="1"/>
  <c r="D11" i="197"/>
  <c r="H11" i="197" s="1"/>
  <c r="D4" i="197"/>
  <c r="H4" i="197" s="1"/>
  <c r="E190" i="187"/>
  <c r="E183" i="187"/>
  <c r="D163" i="187"/>
  <c r="H163" i="187" s="1"/>
  <c r="D156" i="187"/>
  <c r="H156" i="187" s="1"/>
  <c r="E144" i="187"/>
  <c r="E137" i="187"/>
  <c r="D133" i="187"/>
  <c r="H133" i="187" s="1"/>
  <c r="D126" i="187"/>
  <c r="H126" i="187" s="1"/>
  <c r="E122" i="187"/>
  <c r="E115" i="187"/>
  <c r="D105" i="187"/>
  <c r="H105" i="187" s="1"/>
  <c r="D98" i="187"/>
  <c r="H98" i="187" s="1"/>
  <c r="D96" i="187"/>
  <c r="H96" i="187" s="1"/>
  <c r="D89" i="187"/>
  <c r="H89" i="187" s="1"/>
  <c r="E67" i="187"/>
  <c r="E60" i="187"/>
  <c r="D50" i="187"/>
  <c r="H50" i="187" s="1"/>
  <c r="D43" i="187"/>
  <c r="H43" i="187" s="1"/>
  <c r="E39" i="187"/>
  <c r="E32" i="187"/>
  <c r="D28" i="187"/>
  <c r="H28" i="187" s="1"/>
  <c r="D21" i="187"/>
  <c r="H21" i="187" s="1"/>
  <c r="E11" i="187"/>
  <c r="E4" i="187"/>
  <c r="E70" i="187"/>
  <c r="D67" i="187"/>
  <c r="E48" i="187"/>
  <c r="E40" i="187"/>
  <c r="E34" i="187"/>
  <c r="D25" i="187"/>
  <c r="H25" i="187" s="1"/>
  <c r="D18" i="187"/>
  <c r="H18" i="187" s="1"/>
  <c r="E12" i="187"/>
  <c r="E6" i="187"/>
  <c r="D142" i="187"/>
  <c r="H142" i="187" s="1"/>
  <c r="D134" i="187"/>
  <c r="H134" i="187" s="1"/>
  <c r="D128" i="187"/>
  <c r="H128" i="187" s="1"/>
  <c r="E119" i="187"/>
  <c r="E112" i="187"/>
  <c r="D106" i="187"/>
  <c r="H106" i="187" s="1"/>
  <c r="D100" i="187"/>
  <c r="H100" i="187" s="1"/>
  <c r="D95" i="187"/>
  <c r="H95" i="187" s="1"/>
  <c r="D88" i="187"/>
  <c r="H88" i="187" s="1"/>
  <c r="E78" i="187"/>
  <c r="E189" i="187"/>
  <c r="E182" i="187"/>
  <c r="D172" i="187"/>
  <c r="H172" i="187" s="1"/>
  <c r="D166" i="187"/>
  <c r="H166" i="187" s="1"/>
  <c r="E156" i="187"/>
  <c r="E188" i="187"/>
  <c r="E181" i="187"/>
  <c r="D173" i="187"/>
  <c r="H173" i="187" s="1"/>
  <c r="D165" i="187"/>
  <c r="H165" i="187" s="1"/>
  <c r="E163" i="187"/>
  <c r="E142" i="187"/>
  <c r="D135" i="187"/>
  <c r="H135" i="187" s="1"/>
  <c r="D127" i="187"/>
  <c r="H127" i="187" s="1"/>
  <c r="E118" i="187"/>
  <c r="E111" i="187"/>
  <c r="D107" i="187"/>
  <c r="H107" i="187" s="1"/>
  <c r="D99" i="187"/>
  <c r="H99" i="187" s="1"/>
  <c r="D94" i="187"/>
  <c r="H94" i="187" s="1"/>
  <c r="D87" i="187"/>
  <c r="H87" i="187" s="1"/>
  <c r="E79" i="187"/>
  <c r="E69" i="187"/>
  <c r="D60" i="187"/>
  <c r="H60" i="187" s="1"/>
  <c r="D48" i="187"/>
  <c r="H48" i="187" s="1"/>
  <c r="E41" i="187"/>
  <c r="E33" i="187"/>
  <c r="D24" i="187"/>
  <c r="D17" i="187"/>
  <c r="H17" i="187" s="1"/>
  <c r="E13" i="187"/>
  <c r="E5" i="187"/>
  <c r="E187" i="187"/>
  <c r="E180" i="187"/>
  <c r="D174" i="187"/>
  <c r="H174" i="187" s="1"/>
  <c r="D168" i="187"/>
  <c r="H168" i="187" s="1"/>
  <c r="E162" i="187"/>
  <c r="E155" i="187"/>
  <c r="D137" i="187"/>
  <c r="H137" i="187" s="1"/>
  <c r="E135" i="187"/>
  <c r="E128" i="187"/>
  <c r="D116" i="187"/>
  <c r="H116" i="187" s="1"/>
  <c r="D108" i="187"/>
  <c r="H108" i="187" s="1"/>
  <c r="D102" i="187"/>
  <c r="H102" i="187" s="1"/>
  <c r="D93" i="187"/>
  <c r="H93" i="187" s="1"/>
  <c r="D86" i="187"/>
  <c r="H86" i="187" s="1"/>
  <c r="E80" i="187"/>
  <c r="E72" i="187"/>
  <c r="D66" i="187"/>
  <c r="H66" i="187" s="1"/>
  <c r="D59" i="187"/>
  <c r="H59" i="187" s="1"/>
  <c r="E50" i="187"/>
  <c r="D41" i="187"/>
  <c r="H41" i="187" s="1"/>
  <c r="D34" i="187"/>
  <c r="H34" i="187" s="1"/>
  <c r="E22" i="187"/>
  <c r="E14" i="187"/>
  <c r="E8" i="187"/>
  <c r="E186" i="187"/>
  <c r="E179" i="187"/>
  <c r="D175" i="187"/>
  <c r="H175" i="187" s="1"/>
  <c r="D167" i="187"/>
  <c r="H167" i="187" s="1"/>
  <c r="E161" i="187"/>
  <c r="E154" i="187"/>
  <c r="D144" i="187"/>
  <c r="H144" i="187" s="1"/>
  <c r="E134" i="187"/>
  <c r="E127" i="187"/>
  <c r="E116" i="187"/>
  <c r="D109" i="187"/>
  <c r="H109" i="187" s="1"/>
  <c r="D101" i="187"/>
  <c r="H101" i="187" s="1"/>
  <c r="D92" i="187"/>
  <c r="H92" i="187" s="1"/>
  <c r="D85" i="187"/>
  <c r="H85" i="187" s="1"/>
  <c r="E81" i="187"/>
  <c r="E71" i="187"/>
  <c r="D65" i="187"/>
  <c r="H65" i="187" s="1"/>
  <c r="D58" i="187"/>
  <c r="H58" i="187" s="1"/>
  <c r="E43" i="187"/>
  <c r="D40" i="187"/>
  <c r="H40" i="187" s="1"/>
  <c r="D33" i="187"/>
  <c r="H33" i="187" s="1"/>
  <c r="D22" i="187"/>
  <c r="H22" i="187" s="1"/>
  <c r="E15" i="187"/>
  <c r="E7" i="187"/>
  <c r="D184" i="187"/>
  <c r="H184" i="187" s="1"/>
  <c r="D176" i="187"/>
  <c r="H176" i="187" s="1"/>
  <c r="D170" i="187"/>
  <c r="H170" i="187" s="1"/>
  <c r="E160" i="187"/>
  <c r="E153" i="187"/>
  <c r="D145" i="187"/>
  <c r="H145" i="187" s="1"/>
  <c r="D139" i="187"/>
  <c r="H139" i="187" s="1"/>
  <c r="E126" i="187"/>
  <c r="D118" i="187"/>
  <c r="H118" i="187" s="1"/>
  <c r="D112" i="187"/>
  <c r="H112" i="187" s="1"/>
  <c r="E109" i="187"/>
  <c r="E102" i="187"/>
  <c r="E90" i="187"/>
  <c r="E82" i="187"/>
  <c r="E74" i="187"/>
  <c r="D64" i="187"/>
  <c r="H64" i="187" s="1"/>
  <c r="D57" i="187"/>
  <c r="H57" i="187" s="1"/>
  <c r="E51" i="187"/>
  <c r="E45" i="187"/>
  <c r="D39" i="187"/>
  <c r="H39" i="187" s="1"/>
  <c r="E24" i="187"/>
  <c r="E18" i="187"/>
  <c r="D15" i="187"/>
  <c r="D8" i="187"/>
  <c r="H8" i="187" s="1"/>
  <c r="E184" i="187"/>
  <c r="D177" i="187"/>
  <c r="H177" i="187" s="1"/>
  <c r="D169" i="187"/>
  <c r="H169" i="187" s="1"/>
  <c r="E159" i="187"/>
  <c r="E152" i="187"/>
  <c r="D146" i="187"/>
  <c r="H146" i="187" s="1"/>
  <c r="D138" i="187"/>
  <c r="H138" i="187" s="1"/>
  <c r="E133" i="187"/>
  <c r="D119" i="187"/>
  <c r="H119" i="187" s="1"/>
  <c r="D111" i="187"/>
  <c r="H111" i="187" s="1"/>
  <c r="E108" i="187"/>
  <c r="E101" i="187"/>
  <c r="D90" i="187"/>
  <c r="H90" i="187" s="1"/>
  <c r="E83" i="187"/>
  <c r="E73" i="187"/>
  <c r="D63" i="187"/>
  <c r="H63" i="187" s="1"/>
  <c r="D56" i="187"/>
  <c r="H56" i="187" s="1"/>
  <c r="E52" i="187"/>
  <c r="E44" i="187"/>
  <c r="D32" i="187"/>
  <c r="H32" i="187" s="1"/>
  <c r="E25" i="187"/>
  <c r="E17" i="187"/>
  <c r="D14" i="187"/>
  <c r="D7" i="187"/>
  <c r="H7" i="187" s="1"/>
  <c r="D186" i="187"/>
  <c r="H186" i="187" s="1"/>
  <c r="D180" i="187"/>
  <c r="H180" i="187" s="1"/>
  <c r="E177" i="187"/>
  <c r="E170" i="187"/>
  <c r="D157" i="187"/>
  <c r="H157" i="187" s="1"/>
  <c r="D147" i="187"/>
  <c r="H147" i="187" s="1"/>
  <c r="D141" i="187"/>
  <c r="H141" i="187" s="1"/>
  <c r="E132" i="187"/>
  <c r="E125" i="187"/>
  <c r="D115" i="187"/>
  <c r="H115" i="187" s="1"/>
  <c r="E107" i="187"/>
  <c r="E100" i="187"/>
  <c r="E92" i="187"/>
  <c r="E86" i="187"/>
  <c r="D83" i="187"/>
  <c r="H83" i="187" s="1"/>
  <c r="D74" i="187"/>
  <c r="H74" i="187" s="1"/>
  <c r="E61" i="187"/>
  <c r="E53" i="187"/>
  <c r="E47" i="187"/>
  <c r="D38" i="187"/>
  <c r="H38" i="187" s="1"/>
  <c r="D31" i="187"/>
  <c r="H31" i="187" s="1"/>
  <c r="E28" i="187"/>
  <c r="D13" i="187"/>
  <c r="D6" i="187"/>
  <c r="H6" i="187" s="1"/>
  <c r="D187" i="187"/>
  <c r="H187" i="187" s="1"/>
  <c r="D179" i="187"/>
  <c r="H179" i="187" s="1"/>
  <c r="E176" i="187"/>
  <c r="E169" i="187"/>
  <c r="E157" i="187"/>
  <c r="D148" i="187"/>
  <c r="H148" i="187" s="1"/>
  <c r="D140" i="187"/>
  <c r="H140" i="187" s="1"/>
  <c r="E131" i="187"/>
  <c r="E124" i="187"/>
  <c r="D122" i="187"/>
  <c r="H122" i="187" s="1"/>
  <c r="E106" i="187"/>
  <c r="E99" i="187"/>
  <c r="E93" i="187"/>
  <c r="E85" i="187"/>
  <c r="D82" i="187"/>
  <c r="H82" i="187" s="1"/>
  <c r="D73" i="187"/>
  <c r="H73" i="187" s="1"/>
  <c r="D61" i="187"/>
  <c r="H61" i="187" s="1"/>
  <c r="E54" i="187"/>
  <c r="E46" i="187"/>
  <c r="D37" i="187"/>
  <c r="H37" i="187" s="1"/>
  <c r="D30" i="187"/>
  <c r="H30" i="187" s="1"/>
  <c r="E21" i="187"/>
  <c r="D12" i="187"/>
  <c r="D5" i="187"/>
  <c r="H5" i="187" s="1"/>
  <c r="D188" i="187"/>
  <c r="H188" i="187" s="1"/>
  <c r="D182" i="187"/>
  <c r="H182" i="187" s="1"/>
  <c r="E175" i="187"/>
  <c r="E168" i="187"/>
  <c r="D159" i="187"/>
  <c r="H159" i="187" s="1"/>
  <c r="D153" i="187"/>
  <c r="H153" i="187" s="1"/>
  <c r="E148" i="187"/>
  <c r="E141" i="187"/>
  <c r="D129" i="187"/>
  <c r="H129" i="187" s="1"/>
  <c r="D120" i="187"/>
  <c r="H120" i="187" s="1"/>
  <c r="D114" i="187"/>
  <c r="H114" i="187" s="1"/>
  <c r="E98" i="187"/>
  <c r="E94" i="187"/>
  <c r="E88" i="187"/>
  <c r="D81" i="187"/>
  <c r="H81" i="187" s="1"/>
  <c r="D72" i="187"/>
  <c r="H72" i="187" s="1"/>
  <c r="E63" i="187"/>
  <c r="E57" i="187"/>
  <c r="D54" i="187"/>
  <c r="H54" i="187" s="1"/>
  <c r="D47" i="187"/>
  <c r="H47" i="187" s="1"/>
  <c r="E35" i="187"/>
  <c r="E26" i="187"/>
  <c r="E20" i="187"/>
  <c r="D11" i="187"/>
  <c r="D189" i="187"/>
  <c r="H189" i="187" s="1"/>
  <c r="D181" i="187"/>
  <c r="H181" i="187" s="1"/>
  <c r="E174" i="187"/>
  <c r="E167" i="187"/>
  <c r="D160" i="187"/>
  <c r="H160" i="187" s="1"/>
  <c r="D152" i="187"/>
  <c r="H152" i="187" s="1"/>
  <c r="E147" i="187"/>
  <c r="E140" i="187"/>
  <c r="E129" i="187"/>
  <c r="D121" i="187"/>
  <c r="H121" i="187" s="1"/>
  <c r="D113" i="187"/>
  <c r="H113" i="187" s="1"/>
  <c r="E105" i="187"/>
  <c r="E95" i="187"/>
  <c r="E87" i="187"/>
  <c r="D80" i="187"/>
  <c r="H80" i="187" s="1"/>
  <c r="D71" i="187"/>
  <c r="H71" i="187" s="1"/>
  <c r="E64" i="187"/>
  <c r="E56" i="187"/>
  <c r="D53" i="187"/>
  <c r="H53" i="187" s="1"/>
  <c r="D46" i="187"/>
  <c r="H46" i="187" s="1"/>
  <c r="D35" i="187"/>
  <c r="H35" i="187" s="1"/>
  <c r="E27" i="187"/>
  <c r="E19" i="187"/>
  <c r="D4" i="187"/>
  <c r="H4" i="187" s="1"/>
  <c r="D183" i="187"/>
  <c r="H183" i="187" s="1"/>
  <c r="E173" i="187"/>
  <c r="E166" i="187"/>
  <c r="D161" i="187"/>
  <c r="H161" i="187" s="1"/>
  <c r="D155" i="187"/>
  <c r="H155" i="187" s="1"/>
  <c r="E146" i="187"/>
  <c r="E139" i="187"/>
  <c r="D131" i="187"/>
  <c r="H131" i="187" s="1"/>
  <c r="D125" i="187"/>
  <c r="H125" i="187" s="1"/>
  <c r="E121" i="187"/>
  <c r="E114" i="187"/>
  <c r="D103" i="187"/>
  <c r="H103" i="187" s="1"/>
  <c r="E96" i="187"/>
  <c r="D79" i="187"/>
  <c r="H79" i="187" s="1"/>
  <c r="D70" i="187"/>
  <c r="H70" i="187" s="1"/>
  <c r="E65" i="187"/>
  <c r="E59" i="187"/>
  <c r="D52" i="187"/>
  <c r="H52" i="187" s="1"/>
  <c r="D45" i="187"/>
  <c r="H45" i="187" s="1"/>
  <c r="E37" i="187"/>
  <c r="E31" i="187"/>
  <c r="D27" i="187"/>
  <c r="H27" i="187" s="1"/>
  <c r="D20" i="187"/>
  <c r="H20" i="187" s="1"/>
  <c r="E9" i="187"/>
  <c r="D190" i="187"/>
  <c r="H190" i="187" s="1"/>
  <c r="E172" i="187"/>
  <c r="E165" i="187"/>
  <c r="D162" i="187"/>
  <c r="H162" i="187" s="1"/>
  <c r="D154" i="187"/>
  <c r="H154" i="187" s="1"/>
  <c r="E145" i="187"/>
  <c r="E138" i="187"/>
  <c r="D132" i="187"/>
  <c r="H132" i="187" s="1"/>
  <c r="D124" i="187"/>
  <c r="H124" i="187" s="1"/>
  <c r="E120" i="187"/>
  <c r="E113" i="187"/>
  <c r="E103" i="187"/>
  <c r="E89" i="187"/>
  <c r="D78" i="187"/>
  <c r="H78" i="187" s="1"/>
  <c r="D69" i="187"/>
  <c r="H69" i="187" s="1"/>
  <c r="E66" i="187"/>
  <c r="E58" i="187"/>
  <c r="D51" i="187"/>
  <c r="H51" i="187" s="1"/>
  <c r="D44" i="187"/>
  <c r="H44" i="187" s="1"/>
  <c r="E38" i="187"/>
  <c r="E30" i="187"/>
  <c r="D26" i="187"/>
  <c r="H26" i="187" s="1"/>
  <c r="D19" i="187"/>
  <c r="H19" i="187" s="1"/>
  <c r="D9" i="187"/>
  <c r="H9" i="187" s="1"/>
  <c r="D14" i="141"/>
  <c r="C276" i="187"/>
  <c r="C271" i="187"/>
  <c r="C270" i="187"/>
  <c r="C268" i="187"/>
  <c r="C267" i="187"/>
  <c r="C260" i="187"/>
  <c r="C259" i="187"/>
  <c r="C258" i="187"/>
  <c r="C257" i="187"/>
  <c r="C255" i="187"/>
  <c r="C254" i="187"/>
  <c r="C253" i="187"/>
  <c r="C252" i="187"/>
  <c r="C241" i="187"/>
  <c r="C240" i="187"/>
  <c r="C239" i="187"/>
  <c r="C238" i="187"/>
  <c r="C237" i="187"/>
  <c r="C236" i="187"/>
  <c r="C235" i="187"/>
  <c r="C234" i="187"/>
  <c r="C232" i="187"/>
  <c r="C231" i="187"/>
  <c r="C230" i="187"/>
  <c r="C229" i="187"/>
  <c r="C228" i="187"/>
  <c r="C227" i="187"/>
  <c r="C226" i="187"/>
  <c r="C225" i="187"/>
  <c r="C211" i="187"/>
  <c r="C210" i="187"/>
  <c r="C209" i="187"/>
  <c r="C208" i="187"/>
  <c r="C207" i="187"/>
  <c r="C206" i="187"/>
  <c r="C205" i="187"/>
  <c r="C204" i="187"/>
  <c r="C203" i="187"/>
  <c r="C201" i="187"/>
  <c r="C200" i="187"/>
  <c r="C199" i="187"/>
  <c r="C198" i="187"/>
  <c r="C197" i="187"/>
  <c r="C196" i="187"/>
  <c r="C195" i="187"/>
  <c r="C194" i="187"/>
  <c r="C193" i="187"/>
  <c r="H67" i="187"/>
  <c r="H24" i="187"/>
  <c r="C190" i="187"/>
  <c r="C189" i="187"/>
  <c r="C188" i="187"/>
  <c r="C187" i="187"/>
  <c r="C186" i="187"/>
  <c r="C184" i="187"/>
  <c r="C183" i="187"/>
  <c r="C182" i="187"/>
  <c r="C181" i="187"/>
  <c r="C180" i="187"/>
  <c r="C179" i="187"/>
  <c r="C177" i="187"/>
  <c r="C176" i="187"/>
  <c r="C175" i="187"/>
  <c r="C174" i="187"/>
  <c r="C173" i="187"/>
  <c r="C172" i="187"/>
  <c r="C163" i="187"/>
  <c r="C162" i="187"/>
  <c r="C161" i="187"/>
  <c r="C160" i="187"/>
  <c r="C159" i="187"/>
  <c r="C157" i="187"/>
  <c r="C156" i="187"/>
  <c r="C155" i="187"/>
  <c r="C154" i="187"/>
  <c r="C153" i="187"/>
  <c r="C152" i="187"/>
  <c r="C148" i="187"/>
  <c r="C147" i="187"/>
  <c r="C146" i="187"/>
  <c r="C145" i="187"/>
  <c r="C144" i="187"/>
  <c r="C142" i="187"/>
  <c r="C141" i="187"/>
  <c r="C140" i="187"/>
  <c r="C139" i="187"/>
  <c r="C138" i="187"/>
  <c r="C137" i="187"/>
  <c r="C135" i="187"/>
  <c r="C134" i="187"/>
  <c r="C133" i="187"/>
  <c r="C132" i="187"/>
  <c r="C131" i="187"/>
  <c r="C129" i="187"/>
  <c r="C128" i="187"/>
  <c r="C127" i="187"/>
  <c r="C126" i="187"/>
  <c r="C125" i="187"/>
  <c r="C124" i="187"/>
  <c r="C122" i="187"/>
  <c r="C121" i="187"/>
  <c r="C120" i="187"/>
  <c r="C119" i="187"/>
  <c r="C118" i="187"/>
  <c r="C116" i="187"/>
  <c r="C115" i="187"/>
  <c r="C114" i="187"/>
  <c r="C113" i="187"/>
  <c r="C112" i="187"/>
  <c r="C111" i="187"/>
  <c r="C109" i="187"/>
  <c r="C108" i="187"/>
  <c r="C107" i="187"/>
  <c r="C106" i="187"/>
  <c r="C105" i="187"/>
  <c r="C103" i="187"/>
  <c r="C102" i="187"/>
  <c r="C101" i="187"/>
  <c r="C100" i="187"/>
  <c r="C99" i="187"/>
  <c r="C98" i="187"/>
  <c r="C96" i="187"/>
  <c r="C95" i="187"/>
  <c r="C94" i="187"/>
  <c r="C93" i="187"/>
  <c r="C92" i="187"/>
  <c r="C90" i="187"/>
  <c r="C89" i="187"/>
  <c r="C88" i="187"/>
  <c r="C87" i="187"/>
  <c r="C86" i="187"/>
  <c r="C85" i="187"/>
  <c r="C83" i="187"/>
  <c r="C82" i="187"/>
  <c r="C81" i="187"/>
  <c r="C80" i="187"/>
  <c r="C79" i="187"/>
  <c r="C78" i="187"/>
  <c r="C67" i="187"/>
  <c r="C66" i="187"/>
  <c r="C65" i="187"/>
  <c r="C64" i="187"/>
  <c r="C63" i="187"/>
  <c r="C74" i="187"/>
  <c r="C73" i="187"/>
  <c r="C72" i="187"/>
  <c r="C71" i="187"/>
  <c r="C70" i="187"/>
  <c r="C69" i="187"/>
  <c r="C61" i="187"/>
  <c r="C60" i="187"/>
  <c r="C59" i="187"/>
  <c r="C58" i="187"/>
  <c r="C57" i="187"/>
  <c r="C56" i="187"/>
  <c r="C54" i="187"/>
  <c r="C53" i="187"/>
  <c r="C52" i="187"/>
  <c r="C51" i="187"/>
  <c r="C50" i="187"/>
  <c r="C48" i="187"/>
  <c r="C47" i="187"/>
  <c r="C46" i="187"/>
  <c r="C45" i="187"/>
  <c r="C44" i="187"/>
  <c r="C43" i="187"/>
  <c r="C41" i="187"/>
  <c r="C40" i="187"/>
  <c r="C39" i="187"/>
  <c r="C38" i="187"/>
  <c r="C37" i="187"/>
  <c r="C35" i="187"/>
  <c r="C34" i="187"/>
  <c r="C33" i="187"/>
  <c r="C32" i="187"/>
  <c r="C31" i="187"/>
  <c r="C30" i="187"/>
  <c r="C28" i="187"/>
  <c r="C27" i="187"/>
  <c r="C26" i="187"/>
  <c r="C25" i="187"/>
  <c r="C24" i="187"/>
  <c r="C22" i="187"/>
  <c r="C21" i="187"/>
  <c r="C20" i="187"/>
  <c r="C19" i="187"/>
  <c r="C18" i="187"/>
  <c r="C17" i="187"/>
  <c r="C170" i="187"/>
  <c r="C169" i="187"/>
  <c r="C168" i="187"/>
  <c r="C167" i="187"/>
  <c r="C166" i="187"/>
  <c r="C165" i="187"/>
  <c r="H170" i="197"/>
  <c r="H165" i="197"/>
  <c r="H163" i="197"/>
  <c r="H162" i="197"/>
  <c r="H161" i="197"/>
  <c r="H160" i="197"/>
  <c r="H150" i="197"/>
  <c r="H148" i="197"/>
  <c r="H144" i="197"/>
  <c r="H78" i="197"/>
  <c r="H77" i="197"/>
  <c r="H74" i="197"/>
  <c r="H65" i="197"/>
  <c r="H64" i="197"/>
  <c r="H63" i="197"/>
  <c r="H62" i="197"/>
  <c r="H60" i="197"/>
  <c r="C137" i="197" l="1"/>
  <c r="C136" i="197"/>
  <c r="C135" i="197"/>
  <c r="C134" i="197"/>
  <c r="C133" i="197"/>
  <c r="C132" i="197"/>
  <c r="C72" i="197"/>
  <c r="C71" i="197"/>
  <c r="C70" i="197"/>
  <c r="C69" i="197"/>
  <c r="C68" i="197"/>
  <c r="C67" i="197"/>
  <c r="C51" i="197"/>
  <c r="C50" i="197"/>
  <c r="C49" i="197"/>
  <c r="C48" i="197"/>
  <c r="C47" i="197"/>
  <c r="C46" i="197"/>
  <c r="C172" i="197"/>
  <c r="C171" i="197"/>
  <c r="C170" i="197"/>
  <c r="C169" i="197"/>
  <c r="C168" i="197"/>
  <c r="C167" i="197"/>
  <c r="C165" i="197"/>
  <c r="C164" i="197"/>
  <c r="C163" i="197"/>
  <c r="C162" i="197"/>
  <c r="C161" i="197"/>
  <c r="C160" i="197"/>
  <c r="C151" i="197"/>
  <c r="C150" i="197"/>
  <c r="C149" i="197"/>
  <c r="C148" i="197"/>
  <c r="C147" i="197"/>
  <c r="C146" i="197"/>
  <c r="C144" i="197"/>
  <c r="C143" i="197"/>
  <c r="C142" i="197"/>
  <c r="C141" i="197"/>
  <c r="C140" i="197"/>
  <c r="C139" i="197"/>
  <c r="C130" i="197"/>
  <c r="C129" i="197"/>
  <c r="C128" i="197"/>
  <c r="C127" i="197"/>
  <c r="C126" i="197"/>
  <c r="C125" i="197"/>
  <c r="C116" i="197"/>
  <c r="C115" i="197"/>
  <c r="C114" i="197"/>
  <c r="C113" i="197"/>
  <c r="C112" i="197"/>
  <c r="C111" i="197"/>
  <c r="C109" i="197"/>
  <c r="C108" i="197"/>
  <c r="C107" i="197"/>
  <c r="C106" i="197"/>
  <c r="C105" i="197"/>
  <c r="C104" i="197"/>
  <c r="C102" i="197"/>
  <c r="C101" i="197"/>
  <c r="C100" i="197"/>
  <c r="C99" i="197"/>
  <c r="C98" i="197"/>
  <c r="C97" i="197"/>
  <c r="C86" i="197"/>
  <c r="C85" i="197"/>
  <c r="C84" i="197"/>
  <c r="C83" i="197"/>
  <c r="C82" i="197"/>
  <c r="C81" i="197"/>
  <c r="C79" i="197"/>
  <c r="C78" i="197"/>
  <c r="C77" i="197"/>
  <c r="C76" i="197"/>
  <c r="C75" i="197"/>
  <c r="C74" i="197"/>
  <c r="C65" i="197"/>
  <c r="C64" i="197"/>
  <c r="C63" i="197"/>
  <c r="C62" i="197"/>
  <c r="C61" i="197"/>
  <c r="C60" i="197"/>
  <c r="C58" i="197"/>
  <c r="C57" i="197"/>
  <c r="C56" i="197"/>
  <c r="C55" i="197"/>
  <c r="C54" i="197"/>
  <c r="C53" i="197"/>
  <c r="C44" i="197"/>
  <c r="C43" i="197"/>
  <c r="C42" i="197"/>
  <c r="C41" i="197"/>
  <c r="C40" i="197"/>
  <c r="C39" i="197"/>
  <c r="C37" i="197"/>
  <c r="C36" i="197"/>
  <c r="C35" i="197"/>
  <c r="C34" i="197"/>
  <c r="C33" i="197"/>
  <c r="C32" i="197"/>
  <c r="C30" i="197"/>
  <c r="C29" i="197"/>
  <c r="C28" i="197"/>
  <c r="C27" i="197"/>
  <c r="C26" i="197"/>
  <c r="C25" i="197"/>
  <c r="C16" i="197"/>
  <c r="C15" i="197"/>
  <c r="C14" i="197"/>
  <c r="C13" i="197"/>
  <c r="C12" i="197"/>
  <c r="C11" i="197"/>
  <c r="C9" i="197"/>
  <c r="C8" i="197"/>
  <c r="H27" i="180"/>
  <c r="C219" i="180"/>
  <c r="C218" i="180"/>
  <c r="C217" i="180"/>
  <c r="C216" i="180"/>
  <c r="C215" i="180"/>
  <c r="C214" i="180"/>
  <c r="C212" i="180"/>
  <c r="C211" i="180"/>
  <c r="C210" i="180"/>
  <c r="C209" i="180"/>
  <c r="C208" i="180"/>
  <c r="C207" i="180"/>
  <c r="C100" i="180"/>
  <c r="C99" i="180"/>
  <c r="C98" i="180"/>
  <c r="C97" i="180"/>
  <c r="C96" i="180"/>
  <c r="C95" i="180"/>
  <c r="C94" i="180"/>
  <c r="C93" i="180"/>
  <c r="C92" i="180"/>
  <c r="C91" i="180"/>
  <c r="C90" i="180"/>
  <c r="C89" i="180"/>
  <c r="C88" i="180"/>
  <c r="C87" i="180"/>
  <c r="C86" i="180"/>
  <c r="C82" i="180"/>
  <c r="C81" i="180"/>
  <c r="C80" i="180"/>
  <c r="C79" i="180"/>
  <c r="C78" i="180"/>
  <c r="C77" i="180"/>
  <c r="C76" i="180"/>
  <c r="C75" i="180"/>
  <c r="C74" i="180"/>
  <c r="C73" i="180"/>
  <c r="C72" i="180"/>
  <c r="C71" i="180"/>
  <c r="C70" i="180"/>
  <c r="C69" i="180"/>
  <c r="C68" i="180"/>
  <c r="C66" i="180"/>
  <c r="C65" i="180"/>
  <c r="C64" i="180"/>
  <c r="C63" i="180"/>
  <c r="C62" i="180"/>
  <c r="C61" i="180"/>
  <c r="C60" i="180"/>
  <c r="C59" i="180"/>
  <c r="C58" i="180"/>
  <c r="C57" i="180"/>
  <c r="C56" i="180"/>
  <c r="C55" i="180"/>
  <c r="C54" i="180"/>
  <c r="C53" i="180"/>
  <c r="C52" i="180"/>
  <c r="C50" i="180"/>
  <c r="C49" i="180"/>
  <c r="C48" i="180"/>
  <c r="C47" i="180"/>
  <c r="C46" i="180"/>
  <c r="C45" i="180"/>
  <c r="C44" i="180"/>
  <c r="C43" i="180"/>
  <c r="C42" i="180"/>
  <c r="C41" i="180"/>
  <c r="C40" i="180"/>
  <c r="C39" i="180"/>
  <c r="C38" i="180"/>
  <c r="C37" i="180"/>
  <c r="C36" i="180"/>
  <c r="C34" i="180"/>
  <c r="C33" i="180"/>
  <c r="C32" i="180"/>
  <c r="C31" i="180"/>
  <c r="C30" i="180"/>
  <c r="C29" i="180"/>
  <c r="C28" i="180"/>
  <c r="C27" i="180"/>
  <c r="C26" i="180"/>
  <c r="C25" i="180"/>
  <c r="C24" i="180"/>
  <c r="C23" i="180"/>
  <c r="C22" i="180"/>
  <c r="C21" i="180"/>
  <c r="C20" i="180"/>
  <c r="C16" i="180"/>
  <c r="D224" i="171" l="1"/>
  <c r="D219" i="171"/>
  <c r="D214" i="171"/>
  <c r="D209" i="171"/>
  <c r="D204" i="171"/>
  <c r="D194" i="171"/>
  <c r="D185" i="171"/>
  <c r="D176" i="171"/>
  <c r="D167" i="171"/>
  <c r="D158" i="171"/>
  <c r="D150" i="171"/>
  <c r="D143" i="171"/>
  <c r="D136" i="171"/>
  <c r="D129" i="171"/>
  <c r="D122" i="171"/>
  <c r="D115" i="171"/>
  <c r="D108" i="171"/>
  <c r="D101" i="171"/>
  <c r="D94" i="171"/>
  <c r="D87" i="171"/>
  <c r="D80" i="171"/>
  <c r="D72" i="171"/>
  <c r="D65" i="171"/>
  <c r="D58" i="171"/>
  <c r="D51" i="171"/>
  <c r="D44" i="171"/>
  <c r="D37" i="171"/>
  <c r="D30" i="171"/>
  <c r="D23" i="171"/>
  <c r="D16" i="171"/>
  <c r="D9" i="171"/>
  <c r="D2" i="171"/>
  <c r="D224" i="170"/>
  <c r="D219" i="170"/>
  <c r="D214" i="170"/>
  <c r="D209" i="170"/>
  <c r="D204" i="170"/>
  <c r="D194" i="170"/>
  <c r="D185" i="170"/>
  <c r="D176" i="170"/>
  <c r="D167" i="170"/>
  <c r="D158" i="170"/>
  <c r="D150" i="170"/>
  <c r="D143" i="170"/>
  <c r="D136" i="170"/>
  <c r="D129" i="170"/>
  <c r="D122" i="170"/>
  <c r="D115" i="170"/>
  <c r="D108" i="170"/>
  <c r="D101" i="170"/>
  <c r="D94" i="170"/>
  <c r="D87" i="170"/>
  <c r="D80" i="170"/>
  <c r="D72" i="170"/>
  <c r="D65" i="170"/>
  <c r="D58" i="170"/>
  <c r="D51" i="170"/>
  <c r="D44" i="170"/>
  <c r="D37" i="170"/>
  <c r="D30" i="170"/>
  <c r="D23" i="170"/>
  <c r="D16" i="170"/>
  <c r="D9" i="170"/>
  <c r="D2" i="170"/>
  <c r="D224" i="169"/>
  <c r="D219" i="169"/>
  <c r="D214" i="169"/>
  <c r="D209" i="169"/>
  <c r="D204" i="169"/>
  <c r="D194" i="169"/>
  <c r="D185" i="169"/>
  <c r="D176" i="169"/>
  <c r="D167" i="169"/>
  <c r="D158" i="169"/>
  <c r="D150" i="169"/>
  <c r="D143" i="169"/>
  <c r="D136" i="169"/>
  <c r="D129" i="169"/>
  <c r="D122" i="169"/>
  <c r="D115" i="169"/>
  <c r="D108" i="169"/>
  <c r="D101" i="169"/>
  <c r="D94" i="169"/>
  <c r="D87" i="169"/>
  <c r="D80" i="169"/>
  <c r="D72" i="169"/>
  <c r="D65" i="169"/>
  <c r="D58" i="169"/>
  <c r="D51" i="169"/>
  <c r="D44" i="169"/>
  <c r="D37" i="169"/>
  <c r="D30" i="169"/>
  <c r="D23" i="169"/>
  <c r="D16" i="169"/>
  <c r="D9" i="169"/>
  <c r="D2" i="169"/>
  <c r="D224" i="168"/>
  <c r="D219" i="168"/>
  <c r="D214" i="168"/>
  <c r="D209" i="168"/>
  <c r="D204" i="168"/>
  <c r="D194" i="168"/>
  <c r="D185" i="168"/>
  <c r="D176" i="168"/>
  <c r="D167" i="168"/>
  <c r="D158" i="168"/>
  <c r="D150" i="168"/>
  <c r="D143" i="168"/>
  <c r="D136" i="168"/>
  <c r="D129" i="168"/>
  <c r="D122" i="168"/>
  <c r="D115" i="168"/>
  <c r="D108" i="168"/>
  <c r="D101" i="168"/>
  <c r="D94" i="168"/>
  <c r="D87" i="168"/>
  <c r="D80" i="168"/>
  <c r="D72" i="168"/>
  <c r="D65" i="168"/>
  <c r="D58" i="168"/>
  <c r="D51" i="168"/>
  <c r="D44" i="168"/>
  <c r="D37" i="168"/>
  <c r="D30" i="168"/>
  <c r="D23" i="168"/>
  <c r="D16" i="168"/>
  <c r="D9" i="168"/>
  <c r="D2" i="168"/>
  <c r="H149" i="143"/>
  <c r="H78" i="143"/>
  <c r="C250" i="141"/>
  <c r="D154" i="141"/>
  <c r="C58" i="141"/>
  <c r="C57" i="141"/>
  <c r="C56" i="141"/>
  <c r="C55" i="141"/>
  <c r="C54" i="141"/>
  <c r="C53" i="141"/>
  <c r="H156" i="141"/>
  <c r="H143" i="141"/>
  <c r="H86" i="141"/>
  <c r="H85" i="141"/>
  <c r="H70" i="141"/>
  <c r="H15" i="141"/>
  <c r="H14" i="141"/>
  <c r="H6" i="141"/>
  <c r="C250" i="140"/>
  <c r="C58" i="140"/>
  <c r="C57" i="140"/>
  <c r="C56" i="140"/>
  <c r="C55" i="140"/>
  <c r="C54" i="140"/>
  <c r="C53" i="140"/>
  <c r="E154" i="137" l="1"/>
  <c r="H152" i="137"/>
  <c r="D152" i="137"/>
  <c r="E141" i="137"/>
  <c r="H137" i="137"/>
  <c r="D137" i="137"/>
  <c r="E128" i="137"/>
  <c r="H122" i="137"/>
  <c r="D122" i="137"/>
  <c r="E115" i="137"/>
  <c r="H107" i="137"/>
  <c r="D107" i="137"/>
  <c r="E102" i="137"/>
  <c r="H92" i="137"/>
  <c r="D92" i="137"/>
  <c r="E87" i="137"/>
  <c r="H74" i="137"/>
  <c r="D74" i="137"/>
  <c r="E72" i="137"/>
  <c r="H61" i="137"/>
  <c r="D61" i="137"/>
  <c r="E57" i="137"/>
  <c r="H48" i="137"/>
  <c r="D48" i="137"/>
  <c r="E42" i="137"/>
  <c r="H35" i="137"/>
  <c r="D35" i="137"/>
  <c r="E27" i="137"/>
  <c r="H22" i="137"/>
  <c r="D22" i="137"/>
  <c r="E12" i="137"/>
  <c r="H9" i="137"/>
  <c r="D9" i="137"/>
  <c r="E155" i="137"/>
  <c r="H151" i="137"/>
  <c r="D151" i="137"/>
  <c r="E142" i="137"/>
  <c r="H136" i="137"/>
  <c r="D136" i="137"/>
  <c r="E129" i="137"/>
  <c r="H121" i="137"/>
  <c r="D121" i="137"/>
  <c r="E116" i="137"/>
  <c r="H106" i="137"/>
  <c r="D106" i="137"/>
  <c r="E103" i="137"/>
  <c r="E91" i="137"/>
  <c r="H87" i="137"/>
  <c r="D87" i="137"/>
  <c r="H75" i="137"/>
  <c r="D75" i="137"/>
  <c r="E71" i="137"/>
  <c r="H62" i="137"/>
  <c r="D62" i="137"/>
  <c r="E56" i="137"/>
  <c r="H49" i="137"/>
  <c r="D49" i="137"/>
  <c r="E41" i="137"/>
  <c r="H36" i="137"/>
  <c r="D36" i="137"/>
  <c r="E26" i="137"/>
  <c r="H23" i="137"/>
  <c r="D23" i="137"/>
  <c r="H11" i="137"/>
  <c r="D11" i="137"/>
  <c r="E9" i="137"/>
  <c r="E156" i="137"/>
  <c r="H150" i="137"/>
  <c r="D150" i="137"/>
  <c r="E143" i="137"/>
  <c r="H135" i="137"/>
  <c r="D135" i="137"/>
  <c r="E130" i="137"/>
  <c r="H120" i="137"/>
  <c r="D120" i="137"/>
  <c r="E117" i="137"/>
  <c r="E105" i="137"/>
  <c r="H103" i="137"/>
  <c r="D103" i="137"/>
  <c r="E92" i="137"/>
  <c r="H86" i="137"/>
  <c r="D86" i="137"/>
  <c r="H76" i="137"/>
  <c r="D76" i="137"/>
  <c r="E70" i="137"/>
  <c r="H63" i="137"/>
  <c r="D63" i="137"/>
  <c r="E55" i="137"/>
  <c r="H50" i="137"/>
  <c r="D50" i="137"/>
  <c r="E40" i="137"/>
  <c r="H37" i="137"/>
  <c r="D37" i="137"/>
  <c r="H25" i="137"/>
  <c r="D25" i="137"/>
  <c r="E23" i="137"/>
  <c r="H12" i="137"/>
  <c r="D12" i="137"/>
  <c r="E8" i="137"/>
  <c r="E157" i="137"/>
  <c r="H149" i="137"/>
  <c r="D149" i="137"/>
  <c r="E144" i="137"/>
  <c r="H134" i="137"/>
  <c r="D134" i="137"/>
  <c r="E131" i="137"/>
  <c r="E119" i="137"/>
  <c r="H117" i="137"/>
  <c r="D117" i="137"/>
  <c r="E106" i="137"/>
  <c r="H102" i="137"/>
  <c r="D102" i="137"/>
  <c r="E93" i="137"/>
  <c r="H85" i="137"/>
  <c r="D85" i="137"/>
  <c r="H77" i="137"/>
  <c r="D77" i="137"/>
  <c r="E69" i="137"/>
  <c r="H64" i="137"/>
  <c r="D64" i="137"/>
  <c r="E54" i="137"/>
  <c r="H51" i="137"/>
  <c r="D51" i="137"/>
  <c r="H39" i="137"/>
  <c r="D39" i="137"/>
  <c r="E37" i="137"/>
  <c r="H26" i="137"/>
  <c r="D26" i="137"/>
  <c r="E22" i="137"/>
  <c r="H13" i="137"/>
  <c r="D13" i="137"/>
  <c r="E7" i="137"/>
  <c r="E158" i="137"/>
  <c r="E148" i="137"/>
  <c r="D145" i="137"/>
  <c r="E133" i="137"/>
  <c r="H131" i="137"/>
  <c r="D131" i="137"/>
  <c r="E120" i="137"/>
  <c r="H116" i="137"/>
  <c r="D116" i="137"/>
  <c r="E107" i="137"/>
  <c r="H101" i="137"/>
  <c r="D101" i="137"/>
  <c r="E94" i="137"/>
  <c r="D84" i="137"/>
  <c r="H78" i="137"/>
  <c r="D78" i="137"/>
  <c r="D68" i="137"/>
  <c r="E65" i="137"/>
  <c r="H53" i="137"/>
  <c r="D53" i="137"/>
  <c r="E51" i="137"/>
  <c r="H40" i="137"/>
  <c r="D40" i="137"/>
  <c r="E36" i="137"/>
  <c r="H27" i="137"/>
  <c r="D27" i="137"/>
  <c r="E21" i="137"/>
  <c r="H14" i="137"/>
  <c r="D14" i="137"/>
  <c r="E6" i="137"/>
  <c r="E159" i="137"/>
  <c r="H147" i="137"/>
  <c r="D147" i="137"/>
  <c r="E145" i="137"/>
  <c r="E134" i="137"/>
  <c r="H130" i="137"/>
  <c r="D130" i="137"/>
  <c r="E121" i="137"/>
  <c r="H115" i="137"/>
  <c r="D115" i="137"/>
  <c r="E108" i="137"/>
  <c r="H100" i="137"/>
  <c r="D100" i="137"/>
  <c r="E95" i="137"/>
  <c r="H83" i="137"/>
  <c r="D83" i="137"/>
  <c r="H79" i="137"/>
  <c r="D79" i="137"/>
  <c r="E67" i="137"/>
  <c r="D65" i="137"/>
  <c r="H54" i="137"/>
  <c r="D54" i="137"/>
  <c r="E50" i="137"/>
  <c r="H41" i="137"/>
  <c r="D41" i="137"/>
  <c r="E35" i="137"/>
  <c r="H28" i="137"/>
  <c r="D28" i="137"/>
  <c r="E20" i="137"/>
  <c r="H15" i="137"/>
  <c r="D15" i="137"/>
  <c r="E5" i="137"/>
  <c r="H159" i="137"/>
  <c r="D159" i="137"/>
  <c r="D148" i="137"/>
  <c r="H144" i="137"/>
  <c r="D144" i="137"/>
  <c r="E135" i="137"/>
  <c r="H129" i="137"/>
  <c r="D129" i="137"/>
  <c r="E122" i="137"/>
  <c r="H114" i="137"/>
  <c r="D114" i="137"/>
  <c r="E109" i="137"/>
  <c r="H99" i="137"/>
  <c r="D99" i="137"/>
  <c r="E96" i="137"/>
  <c r="H82" i="137"/>
  <c r="D82" i="137"/>
  <c r="E79" i="137"/>
  <c r="E68" i="137"/>
  <c r="E64" i="137"/>
  <c r="H55" i="137"/>
  <c r="D55" i="137"/>
  <c r="E49" i="137"/>
  <c r="H42" i="137"/>
  <c r="D42" i="137"/>
  <c r="E34" i="137"/>
  <c r="H29" i="137"/>
  <c r="D29" i="137"/>
  <c r="E19" i="137"/>
  <c r="H16" i="137"/>
  <c r="D16" i="137"/>
  <c r="E4" i="137"/>
  <c r="H158" i="137"/>
  <c r="D158" i="137"/>
  <c r="E149" i="137"/>
  <c r="H143" i="137"/>
  <c r="D143" i="137"/>
  <c r="E136" i="137"/>
  <c r="H128" i="137"/>
  <c r="D128" i="137"/>
  <c r="E123" i="137"/>
  <c r="H113" i="137"/>
  <c r="D113" i="137"/>
  <c r="E110" i="137"/>
  <c r="H98" i="137"/>
  <c r="D98" i="137"/>
  <c r="H96" i="137"/>
  <c r="D96" i="137"/>
  <c r="E83" i="137"/>
  <c r="E78" i="137"/>
  <c r="H69" i="137"/>
  <c r="D69" i="137"/>
  <c r="E63" i="137"/>
  <c r="H56" i="137"/>
  <c r="D56" i="137"/>
  <c r="E48" i="137"/>
  <c r="H43" i="137"/>
  <c r="D43" i="137"/>
  <c r="E33" i="137"/>
  <c r="H30" i="137"/>
  <c r="D30" i="137"/>
  <c r="E18" i="137"/>
  <c r="E16" i="137"/>
  <c r="H5" i="137"/>
  <c r="D5" i="137"/>
  <c r="H157" i="137"/>
  <c r="D157" i="137"/>
  <c r="E150" i="137"/>
  <c r="H142" i="137"/>
  <c r="D142" i="137"/>
  <c r="E137" i="137"/>
  <c r="H127" i="137"/>
  <c r="D127" i="137"/>
  <c r="E124" i="137"/>
  <c r="H112" i="137"/>
  <c r="D112" i="137"/>
  <c r="H110" i="137"/>
  <c r="D110" i="137"/>
  <c r="E99" i="137"/>
  <c r="H95" i="137"/>
  <c r="D95" i="137"/>
  <c r="E84" i="137"/>
  <c r="E77" i="137"/>
  <c r="H70" i="137"/>
  <c r="D70" i="137"/>
  <c r="E62" i="137"/>
  <c r="H57" i="137"/>
  <c r="D57" i="137"/>
  <c r="E47" i="137"/>
  <c r="H44" i="137"/>
  <c r="D44" i="137"/>
  <c r="E32" i="137"/>
  <c r="E30" i="137"/>
  <c r="H19" i="137"/>
  <c r="D19" i="137"/>
  <c r="E15" i="137"/>
  <c r="H6" i="137"/>
  <c r="D6" i="137"/>
  <c r="H156" i="137"/>
  <c r="D156" i="137"/>
  <c r="E151" i="137"/>
  <c r="H141" i="137"/>
  <c r="D141" i="137"/>
  <c r="E138" i="137"/>
  <c r="H126" i="137"/>
  <c r="D126" i="137"/>
  <c r="H124" i="137"/>
  <c r="D124" i="137"/>
  <c r="E113" i="137"/>
  <c r="H109" i="137"/>
  <c r="D109" i="137"/>
  <c r="E100" i="137"/>
  <c r="H94" i="137"/>
  <c r="D94" i="137"/>
  <c r="E85" i="137"/>
  <c r="E76" i="137"/>
  <c r="H71" i="137"/>
  <c r="D71" i="137"/>
  <c r="E61" i="137"/>
  <c r="H58" i="137"/>
  <c r="D58" i="137"/>
  <c r="E46" i="137"/>
  <c r="E44" i="137"/>
  <c r="H33" i="137"/>
  <c r="D33" i="137"/>
  <c r="E29" i="137"/>
  <c r="H20" i="137"/>
  <c r="D20" i="137"/>
  <c r="E14" i="137"/>
  <c r="H7" i="137"/>
  <c r="D7" i="137"/>
  <c r="H155" i="137"/>
  <c r="D155" i="137"/>
  <c r="E152" i="137"/>
  <c r="H140" i="137"/>
  <c r="D140" i="137"/>
  <c r="H138" i="137"/>
  <c r="D138" i="137"/>
  <c r="E127" i="137"/>
  <c r="H123" i="137"/>
  <c r="D123" i="137"/>
  <c r="E114" i="137"/>
  <c r="H108" i="137"/>
  <c r="D108" i="137"/>
  <c r="E101" i="137"/>
  <c r="H93" i="137"/>
  <c r="D93" i="137"/>
  <c r="E86" i="137"/>
  <c r="E75" i="137"/>
  <c r="H72" i="137"/>
  <c r="D72" i="137"/>
  <c r="E60" i="137"/>
  <c r="E58" i="137"/>
  <c r="H47" i="137"/>
  <c r="D47" i="137"/>
  <c r="E43" i="137"/>
  <c r="H34" i="137"/>
  <c r="D34" i="137"/>
  <c r="E28" i="137"/>
  <c r="H21" i="137"/>
  <c r="D21" i="137"/>
  <c r="E13" i="137"/>
  <c r="H8" i="137"/>
  <c r="D8" i="137"/>
  <c r="H154" i="137"/>
  <c r="D154" i="137"/>
  <c r="E147" i="137"/>
  <c r="E140" i="137"/>
  <c r="H133" i="137"/>
  <c r="D133" i="137"/>
  <c r="E126" i="137"/>
  <c r="H119" i="137"/>
  <c r="D119" i="137"/>
  <c r="E112" i="137"/>
  <c r="H105" i="137"/>
  <c r="D105" i="137"/>
  <c r="E98" i="137"/>
  <c r="H91" i="137"/>
  <c r="D91" i="137"/>
  <c r="E82" i="137"/>
  <c r="E74" i="137"/>
  <c r="H67" i="137"/>
  <c r="D67" i="137"/>
  <c r="H60" i="137"/>
  <c r="D60" i="137"/>
  <c r="E53" i="137"/>
  <c r="H46" i="137"/>
  <c r="D46" i="137"/>
  <c r="E39" i="137"/>
  <c r="H32" i="137"/>
  <c r="D32" i="137"/>
  <c r="E25" i="137"/>
  <c r="H18" i="137"/>
  <c r="D18" i="137"/>
  <c r="E11" i="137"/>
  <c r="H4" i="137"/>
  <c r="D4" i="137"/>
  <c r="D4" i="166"/>
  <c r="C159" i="137"/>
  <c r="C158" i="137"/>
  <c r="C157" i="137"/>
  <c r="C156" i="137"/>
  <c r="C155" i="137"/>
  <c r="C154" i="137"/>
  <c r="C152" i="137"/>
  <c r="C151" i="137"/>
  <c r="C150" i="137"/>
  <c r="C149" i="137"/>
  <c r="C148" i="137"/>
  <c r="C147" i="137"/>
  <c r="C72" i="137"/>
  <c r="C71" i="137"/>
  <c r="C70" i="137"/>
  <c r="C69" i="137"/>
  <c r="C68" i="137"/>
  <c r="C67" i="137"/>
  <c r="C316" i="166"/>
  <c r="C198" i="166"/>
  <c r="C197" i="166"/>
  <c r="C196" i="166"/>
  <c r="C195" i="166"/>
  <c r="C194" i="166"/>
  <c r="C193" i="166"/>
  <c r="C192" i="166"/>
  <c r="C90" i="166"/>
  <c r="C89" i="166"/>
  <c r="C88" i="166"/>
  <c r="C87" i="166"/>
  <c r="C86" i="166"/>
  <c r="C85" i="166"/>
  <c r="C84" i="166"/>
  <c r="H212" i="166"/>
  <c r="H202" i="166"/>
  <c r="H103" i="166"/>
  <c r="H8" i="166"/>
  <c r="E203" i="166" l="1"/>
  <c r="I150" i="195"/>
  <c r="S42" i="180"/>
  <c r="S44" i="180"/>
  <c r="S43" i="180"/>
  <c r="S41" i="180"/>
  <c r="S38" i="180"/>
  <c r="S40" i="180"/>
  <c r="S37" i="180"/>
  <c r="S39" i="180"/>
  <c r="S30" i="180"/>
  <c r="S33" i="180"/>
  <c r="S31" i="180"/>
  <c r="S32" i="180"/>
  <c r="S27" i="180"/>
  <c r="S25" i="180"/>
  <c r="S28" i="180"/>
  <c r="S26" i="180"/>
  <c r="S23" i="180"/>
  <c r="S24" i="180"/>
  <c r="S22" i="180"/>
  <c r="S21" i="180"/>
  <c r="S15" i="180"/>
  <c r="S14" i="180"/>
  <c r="S13" i="180"/>
  <c r="S16" i="180"/>
  <c r="S11" i="180"/>
  <c r="S9" i="180"/>
  <c r="S10" i="180"/>
  <c r="S4" i="180"/>
  <c r="S7" i="180"/>
  <c r="S6" i="180"/>
  <c r="S5" i="180"/>
  <c r="L42" i="180"/>
  <c r="L44" i="180"/>
  <c r="L43" i="180"/>
  <c r="L41" i="180"/>
  <c r="L38" i="180"/>
  <c r="L40" i="180"/>
  <c r="L37" i="180"/>
  <c r="L39" i="180"/>
  <c r="L30" i="180"/>
  <c r="L33" i="180"/>
  <c r="L31" i="180"/>
  <c r="L32" i="180"/>
  <c r="L27" i="180"/>
  <c r="L25" i="180"/>
  <c r="L28" i="180"/>
  <c r="L26" i="180"/>
  <c r="L23" i="180"/>
  <c r="L24" i="180"/>
  <c r="L22" i="180"/>
  <c r="L21" i="180"/>
  <c r="L15" i="180"/>
  <c r="L14" i="180"/>
  <c r="L13" i="180"/>
  <c r="L16" i="180"/>
  <c r="L11" i="180"/>
  <c r="L9" i="180"/>
  <c r="L10" i="180"/>
  <c r="L4" i="180"/>
  <c r="L7" i="180"/>
  <c r="L6" i="180"/>
  <c r="L5" i="180"/>
  <c r="E147" i="166" l="1"/>
  <c r="D155" i="168"/>
  <c r="E155" i="168"/>
  <c r="D7" i="168"/>
  <c r="E7" i="168"/>
  <c r="I22" i="195"/>
  <c r="I4" i="195"/>
  <c r="I216" i="195"/>
  <c r="I217" i="195"/>
  <c r="I218" i="195"/>
  <c r="I219" i="195"/>
  <c r="I210" i="195"/>
  <c r="I211" i="195"/>
  <c r="I212" i="195"/>
  <c r="I213" i="195"/>
  <c r="I204" i="195"/>
  <c r="I205" i="195"/>
  <c r="I206" i="195"/>
  <c r="I207" i="195"/>
  <c r="I198" i="195"/>
  <c r="I199" i="195"/>
  <c r="I200" i="195"/>
  <c r="I201" i="195"/>
  <c r="I192" i="195"/>
  <c r="I193" i="195"/>
  <c r="I194" i="195"/>
  <c r="I195" i="195"/>
  <c r="I186" i="195"/>
  <c r="I187" i="195"/>
  <c r="I188" i="195"/>
  <c r="I189" i="195"/>
  <c r="I180" i="195"/>
  <c r="I181" i="195"/>
  <c r="I182" i="195"/>
  <c r="I183" i="195"/>
  <c r="I174" i="195"/>
  <c r="I175" i="195"/>
  <c r="I176" i="195"/>
  <c r="I177" i="195"/>
  <c r="I168" i="195"/>
  <c r="I169" i="195"/>
  <c r="I170" i="195"/>
  <c r="I171" i="195"/>
  <c r="I162" i="195"/>
  <c r="I163" i="195"/>
  <c r="I164" i="195"/>
  <c r="I165" i="195"/>
  <c r="I156" i="195"/>
  <c r="I157" i="195"/>
  <c r="I158" i="195"/>
  <c r="I159" i="195"/>
  <c r="I151" i="195"/>
  <c r="I152" i="195"/>
  <c r="I153" i="195"/>
  <c r="I143" i="195"/>
  <c r="I144" i="195"/>
  <c r="I145" i="195"/>
  <c r="I146" i="195"/>
  <c r="I137" i="195"/>
  <c r="I138" i="195"/>
  <c r="I139" i="195"/>
  <c r="I140" i="195"/>
  <c r="I131" i="195"/>
  <c r="I132" i="195"/>
  <c r="I133" i="195"/>
  <c r="I134" i="195"/>
  <c r="I125" i="195"/>
  <c r="I126" i="195"/>
  <c r="I127" i="195"/>
  <c r="I128" i="195"/>
  <c r="I119" i="195"/>
  <c r="I120" i="195"/>
  <c r="I121" i="195"/>
  <c r="I122" i="195"/>
  <c r="I113" i="195"/>
  <c r="I114" i="195"/>
  <c r="I115" i="195"/>
  <c r="I116" i="195"/>
  <c r="I107" i="195"/>
  <c r="I108" i="195"/>
  <c r="I109" i="195"/>
  <c r="I110" i="195"/>
  <c r="I101" i="195"/>
  <c r="I102" i="195"/>
  <c r="I103" i="195"/>
  <c r="I104" i="195"/>
  <c r="I95" i="195"/>
  <c r="I96" i="195"/>
  <c r="I97" i="195"/>
  <c r="I98" i="195"/>
  <c r="I89" i="195"/>
  <c r="I90" i="195"/>
  <c r="I91" i="195"/>
  <c r="I92" i="195"/>
  <c r="I83" i="195"/>
  <c r="I84" i="195"/>
  <c r="I85" i="195"/>
  <c r="I86" i="195"/>
  <c r="I77" i="195"/>
  <c r="I78" i="195"/>
  <c r="I79" i="195"/>
  <c r="I80" i="195"/>
  <c r="I70" i="195"/>
  <c r="I71" i="195"/>
  <c r="I72" i="195"/>
  <c r="I73" i="195"/>
  <c r="I64" i="195"/>
  <c r="I65" i="195"/>
  <c r="I66" i="195"/>
  <c r="I67" i="195"/>
  <c r="I58" i="195"/>
  <c r="I59" i="195"/>
  <c r="I60" i="195"/>
  <c r="I61" i="195"/>
  <c r="I52" i="195"/>
  <c r="I53" i="195"/>
  <c r="I54" i="195"/>
  <c r="I55" i="195"/>
  <c r="I46" i="195"/>
  <c r="I47" i="195"/>
  <c r="I48" i="195"/>
  <c r="I49" i="195"/>
  <c r="I40" i="195"/>
  <c r="I41" i="195"/>
  <c r="I42" i="195"/>
  <c r="I43" i="195"/>
  <c r="I34" i="195"/>
  <c r="I35" i="195"/>
  <c r="I36" i="195"/>
  <c r="I37" i="195"/>
  <c r="I28" i="195"/>
  <c r="I29" i="195"/>
  <c r="I30" i="195"/>
  <c r="I31" i="195"/>
  <c r="I23" i="195"/>
  <c r="I24" i="195"/>
  <c r="I25" i="195"/>
  <c r="I16" i="195"/>
  <c r="I17" i="195"/>
  <c r="I18" i="195"/>
  <c r="I19" i="195"/>
  <c r="I10" i="195"/>
  <c r="I11" i="195"/>
  <c r="I12" i="195"/>
  <c r="I13" i="195"/>
  <c r="I5" i="195"/>
  <c r="I6" i="195"/>
  <c r="I7" i="195"/>
  <c r="C216" i="195"/>
  <c r="C217" i="195"/>
  <c r="C218" i="195"/>
  <c r="C219" i="195"/>
  <c r="C210" i="195"/>
  <c r="C211" i="195"/>
  <c r="C212" i="195"/>
  <c r="C213" i="195"/>
  <c r="C204" i="195"/>
  <c r="C205" i="195"/>
  <c r="C206" i="195"/>
  <c r="C207" i="195"/>
  <c r="C198" i="195"/>
  <c r="C199" i="195"/>
  <c r="C200" i="195"/>
  <c r="C201" i="195"/>
  <c r="C192" i="195"/>
  <c r="C193" i="195"/>
  <c r="C194" i="195"/>
  <c r="C195" i="195"/>
  <c r="C186" i="195"/>
  <c r="C187" i="195"/>
  <c r="C188" i="195"/>
  <c r="C189" i="195"/>
  <c r="C180" i="195"/>
  <c r="C181" i="195"/>
  <c r="C182" i="195"/>
  <c r="C183" i="195"/>
  <c r="C174" i="195"/>
  <c r="C175" i="195"/>
  <c r="C176" i="195"/>
  <c r="C177" i="195"/>
  <c r="C168" i="195"/>
  <c r="C169" i="195"/>
  <c r="C170" i="195"/>
  <c r="C171" i="195"/>
  <c r="C162" i="195"/>
  <c r="C163" i="195"/>
  <c r="C164" i="195"/>
  <c r="C165" i="195"/>
  <c r="C156" i="195"/>
  <c r="C157" i="195"/>
  <c r="C158" i="195"/>
  <c r="C159" i="195"/>
  <c r="C150" i="195"/>
  <c r="C151" i="195"/>
  <c r="C152" i="195"/>
  <c r="C153" i="195"/>
  <c r="C143" i="195"/>
  <c r="C144" i="195"/>
  <c r="C145" i="195"/>
  <c r="C146" i="195"/>
  <c r="C137" i="195"/>
  <c r="C138" i="195"/>
  <c r="C139" i="195"/>
  <c r="C140" i="195"/>
  <c r="C131" i="195"/>
  <c r="C132" i="195"/>
  <c r="C133" i="195"/>
  <c r="C134" i="195"/>
  <c r="C125" i="195"/>
  <c r="C126" i="195"/>
  <c r="C127" i="195"/>
  <c r="C128" i="195"/>
  <c r="C119" i="195"/>
  <c r="C120" i="195"/>
  <c r="C121" i="195"/>
  <c r="C122" i="195"/>
  <c r="C113" i="195"/>
  <c r="C114" i="195"/>
  <c r="C115" i="195"/>
  <c r="C116" i="195"/>
  <c r="C107" i="195"/>
  <c r="C108" i="195"/>
  <c r="C109" i="195"/>
  <c r="C110" i="195"/>
  <c r="C101" i="195"/>
  <c r="C102" i="195"/>
  <c r="C103" i="195"/>
  <c r="C104" i="195"/>
  <c r="C95" i="195"/>
  <c r="C96" i="195"/>
  <c r="C97" i="195"/>
  <c r="C98" i="195"/>
  <c r="C89" i="195"/>
  <c r="C90" i="195"/>
  <c r="C91" i="195"/>
  <c r="C92" i="195"/>
  <c r="C83" i="195"/>
  <c r="C84" i="195"/>
  <c r="C85" i="195"/>
  <c r="C86" i="195"/>
  <c r="C77" i="195"/>
  <c r="C78" i="195"/>
  <c r="C79" i="195"/>
  <c r="C80" i="195"/>
  <c r="C70" i="195"/>
  <c r="C71" i="195"/>
  <c r="C72" i="195"/>
  <c r="C73" i="195"/>
  <c r="C64" i="195"/>
  <c r="C65" i="195"/>
  <c r="C66" i="195"/>
  <c r="C67" i="195"/>
  <c r="C58" i="195"/>
  <c r="C59" i="195"/>
  <c r="C60" i="195"/>
  <c r="C61" i="195"/>
  <c r="C52" i="195"/>
  <c r="C53" i="195"/>
  <c r="C54" i="195"/>
  <c r="C55" i="195"/>
  <c r="C46" i="195"/>
  <c r="C47" i="195"/>
  <c r="C48" i="195"/>
  <c r="C49" i="195"/>
  <c r="C40" i="195"/>
  <c r="C41" i="195"/>
  <c r="C42" i="195"/>
  <c r="C43" i="195"/>
  <c r="C34" i="195"/>
  <c r="C35" i="195"/>
  <c r="C36" i="195"/>
  <c r="C37" i="195"/>
  <c r="C28" i="195"/>
  <c r="C29" i="195"/>
  <c r="C30" i="195"/>
  <c r="C31" i="195"/>
  <c r="C22" i="195"/>
  <c r="C23" i="195"/>
  <c r="C24" i="195"/>
  <c r="C25" i="195"/>
  <c r="C16" i="195"/>
  <c r="C17" i="195"/>
  <c r="C18" i="195"/>
  <c r="C19" i="195"/>
  <c r="C10" i="195"/>
  <c r="C11" i="195"/>
  <c r="C12" i="195"/>
  <c r="C13" i="195"/>
  <c r="C4" i="195"/>
  <c r="C5" i="195"/>
  <c r="C6" i="195"/>
  <c r="C7" i="195"/>
  <c r="I194" i="199"/>
  <c r="I195" i="199" s="1"/>
  <c r="I178" i="199"/>
  <c r="I179" i="199" s="1"/>
  <c r="I162" i="199"/>
  <c r="I163" i="199" s="1"/>
  <c r="I146" i="199"/>
  <c r="I147" i="199" s="1"/>
  <c r="I129" i="199"/>
  <c r="I130" i="199" s="1"/>
  <c r="I113" i="199"/>
  <c r="I114" i="199" s="1"/>
  <c r="I97" i="199"/>
  <c r="I98" i="199" s="1"/>
  <c r="I81" i="199"/>
  <c r="I82" i="199" s="1"/>
  <c r="I64" i="199"/>
  <c r="I65" i="199" s="1"/>
  <c r="I48" i="199"/>
  <c r="I49" i="199" s="1"/>
  <c r="I32" i="199"/>
  <c r="I33" i="199" s="1"/>
  <c r="I16" i="199"/>
  <c r="I17" i="199" s="1"/>
  <c r="I4" i="199"/>
  <c r="I5" i="199"/>
  <c r="I6" i="199"/>
  <c r="I7" i="199"/>
  <c r="I10" i="199"/>
  <c r="I11" i="199"/>
  <c r="I12" i="199"/>
  <c r="I13" i="199"/>
  <c r="I20" i="199"/>
  <c r="I21" i="199"/>
  <c r="I22" i="199"/>
  <c r="I23" i="199"/>
  <c r="I26" i="199"/>
  <c r="I27" i="199"/>
  <c r="I28" i="199"/>
  <c r="I29" i="199"/>
  <c r="I36" i="199"/>
  <c r="I37" i="199"/>
  <c r="I38" i="199"/>
  <c r="I39" i="199"/>
  <c r="I42" i="199"/>
  <c r="I43" i="199"/>
  <c r="I44" i="199"/>
  <c r="I45" i="199"/>
  <c r="I52" i="199"/>
  <c r="I53" i="199"/>
  <c r="I54" i="199"/>
  <c r="I55" i="199"/>
  <c r="I58" i="199"/>
  <c r="I59" i="199"/>
  <c r="I60" i="199"/>
  <c r="I61" i="199"/>
  <c r="I69" i="199"/>
  <c r="I70" i="199"/>
  <c r="I71" i="199"/>
  <c r="I72" i="199"/>
  <c r="I75" i="199"/>
  <c r="I76" i="199"/>
  <c r="I77" i="199"/>
  <c r="I78" i="199"/>
  <c r="I85" i="199"/>
  <c r="I86" i="199"/>
  <c r="I87" i="199"/>
  <c r="I88" i="199"/>
  <c r="I91" i="199"/>
  <c r="I92" i="199"/>
  <c r="I93" i="199"/>
  <c r="I94" i="199"/>
  <c r="I101" i="199"/>
  <c r="I102" i="199"/>
  <c r="I103" i="199"/>
  <c r="I104" i="199"/>
  <c r="I107" i="199"/>
  <c r="I108" i="199"/>
  <c r="I109" i="199"/>
  <c r="I110" i="199"/>
  <c r="I117" i="199"/>
  <c r="I118" i="199"/>
  <c r="I119" i="199"/>
  <c r="I120" i="199"/>
  <c r="I123" i="199"/>
  <c r="I124" i="199"/>
  <c r="I125" i="199"/>
  <c r="I126" i="199"/>
  <c r="I134" i="199"/>
  <c r="I135" i="199"/>
  <c r="I136" i="199"/>
  <c r="I137" i="199"/>
  <c r="I140" i="199"/>
  <c r="I141" i="199"/>
  <c r="I142" i="199"/>
  <c r="I143" i="199"/>
  <c r="I150" i="199"/>
  <c r="I151" i="199"/>
  <c r="I152" i="199"/>
  <c r="I153" i="199"/>
  <c r="I188" i="199"/>
  <c r="I189" i="199"/>
  <c r="I190" i="199"/>
  <c r="I191" i="199"/>
  <c r="I182" i="199"/>
  <c r="I183" i="199"/>
  <c r="I184" i="199"/>
  <c r="I185" i="199"/>
  <c r="I172" i="199"/>
  <c r="I173" i="199"/>
  <c r="I174" i="199"/>
  <c r="I175" i="199"/>
  <c r="I166" i="199"/>
  <c r="I167" i="199"/>
  <c r="I168" i="199"/>
  <c r="I169" i="199"/>
  <c r="I156" i="199"/>
  <c r="I157" i="199"/>
  <c r="I158" i="199"/>
  <c r="I159" i="199"/>
  <c r="D149" i="143"/>
  <c r="E149" i="143"/>
  <c r="D78" i="143"/>
  <c r="E78" i="143"/>
  <c r="D27" i="180"/>
  <c r="E27" i="180"/>
  <c r="D103" i="166"/>
  <c r="E103" i="166"/>
  <c r="D202" i="166"/>
  <c r="E202" i="166"/>
  <c r="H13" i="180" l="1"/>
  <c r="H146" i="199" l="1"/>
  <c r="H33" i="199"/>
  <c r="H17" i="199"/>
  <c r="H130" i="199"/>
  <c r="H113" i="199"/>
  <c r="H65" i="199"/>
  <c r="H49" i="199"/>
  <c r="H195" i="199"/>
  <c r="H178" i="199"/>
  <c r="H98" i="199"/>
  <c r="H81" i="199"/>
  <c r="H125" i="199"/>
  <c r="H108" i="199"/>
  <c r="H159" i="199"/>
  <c r="H143" i="199"/>
  <c r="H13" i="199"/>
  <c r="H60" i="199"/>
  <c r="H43" i="199"/>
  <c r="H188" i="199"/>
  <c r="H174" i="199"/>
  <c r="H29" i="199"/>
  <c r="H94" i="199"/>
  <c r="H78" i="199"/>
  <c r="H120" i="199"/>
  <c r="H104" i="199"/>
  <c r="H55" i="199"/>
  <c r="H39" i="199"/>
  <c r="H185" i="199"/>
  <c r="H166" i="199"/>
  <c r="H7" i="199"/>
  <c r="H152" i="199"/>
  <c r="H136" i="199"/>
  <c r="H23" i="199"/>
  <c r="H85" i="199"/>
  <c r="H71" i="199"/>
  <c r="B195" i="199"/>
  <c r="B194" i="199"/>
  <c r="B191" i="199"/>
  <c r="B190" i="199"/>
  <c r="B189" i="199"/>
  <c r="B188" i="199"/>
  <c r="B185" i="199"/>
  <c r="B184" i="199"/>
  <c r="B183" i="199"/>
  <c r="B182" i="199"/>
  <c r="B179" i="199"/>
  <c r="B178" i="199"/>
  <c r="B175" i="199"/>
  <c r="B174" i="199"/>
  <c r="B173" i="199"/>
  <c r="B172" i="199"/>
  <c r="B169" i="199"/>
  <c r="B168" i="199"/>
  <c r="B167" i="199"/>
  <c r="B166" i="199"/>
  <c r="B163" i="199"/>
  <c r="H162" i="199"/>
  <c r="B162" i="199"/>
  <c r="H163" i="199"/>
  <c r="B159" i="199"/>
  <c r="B158" i="199"/>
  <c r="B157" i="199"/>
  <c r="B156" i="199"/>
  <c r="B153" i="199"/>
  <c r="B152" i="199"/>
  <c r="B151" i="199"/>
  <c r="B150" i="199"/>
  <c r="B147" i="199"/>
  <c r="B146" i="199"/>
  <c r="B143" i="199"/>
  <c r="B142" i="199"/>
  <c r="B141" i="199"/>
  <c r="B140" i="199"/>
  <c r="B137" i="199"/>
  <c r="B136" i="199"/>
  <c r="B135" i="199"/>
  <c r="B134" i="199"/>
  <c r="B130" i="199"/>
  <c r="B129" i="199"/>
  <c r="B126" i="199"/>
  <c r="B125" i="199"/>
  <c r="B124" i="199"/>
  <c r="B123" i="199"/>
  <c r="B120" i="199"/>
  <c r="B119" i="199"/>
  <c r="B118" i="199"/>
  <c r="B117" i="199"/>
  <c r="B114" i="199"/>
  <c r="B113" i="199"/>
  <c r="B110" i="199"/>
  <c r="B109" i="199"/>
  <c r="B108" i="199"/>
  <c r="B107" i="199"/>
  <c r="B104" i="199"/>
  <c r="B103" i="199"/>
  <c r="B102" i="199"/>
  <c r="B101" i="199"/>
  <c r="B98" i="199"/>
  <c r="B97" i="199"/>
  <c r="B94" i="199"/>
  <c r="B93" i="199"/>
  <c r="B92" i="199"/>
  <c r="B91" i="199"/>
  <c r="B88" i="199"/>
  <c r="B87" i="199"/>
  <c r="B86" i="199"/>
  <c r="B85" i="199"/>
  <c r="B82" i="199"/>
  <c r="B81" i="199"/>
  <c r="B78" i="199"/>
  <c r="B77" i="199"/>
  <c r="B76" i="199"/>
  <c r="B75" i="199"/>
  <c r="B72" i="199"/>
  <c r="B71" i="199"/>
  <c r="B70" i="199"/>
  <c r="B69" i="199"/>
  <c r="B65" i="199"/>
  <c r="B64" i="199"/>
  <c r="B61" i="199"/>
  <c r="B60" i="199"/>
  <c r="B59" i="199"/>
  <c r="B58" i="199"/>
  <c r="B55" i="199"/>
  <c r="B54" i="199"/>
  <c r="B53" i="199"/>
  <c r="B52" i="199"/>
  <c r="B49" i="199"/>
  <c r="B48" i="199"/>
  <c r="B45" i="199"/>
  <c r="B44" i="199"/>
  <c r="B43" i="199"/>
  <c r="B42" i="199"/>
  <c r="B39" i="199"/>
  <c r="B38" i="199"/>
  <c r="B37" i="199"/>
  <c r="B36" i="199"/>
  <c r="B33" i="199"/>
  <c r="B32" i="199"/>
  <c r="B29" i="199"/>
  <c r="B28" i="199"/>
  <c r="B27" i="199"/>
  <c r="B26" i="199"/>
  <c r="D24" i="199"/>
  <c r="D30" i="199" s="1"/>
  <c r="B23" i="199"/>
  <c r="B22" i="199"/>
  <c r="B21" i="199"/>
  <c r="B20" i="199"/>
  <c r="B17" i="199"/>
  <c r="B16" i="199"/>
  <c r="B13" i="199"/>
  <c r="B12" i="199"/>
  <c r="B11" i="199"/>
  <c r="B10" i="199"/>
  <c r="D8" i="199"/>
  <c r="D14" i="199" s="1"/>
  <c r="B7" i="199"/>
  <c r="B6" i="199"/>
  <c r="B5" i="199"/>
  <c r="B4" i="199"/>
  <c r="C532" i="180"/>
  <c r="C531" i="180"/>
  <c r="C530" i="180"/>
  <c r="C529" i="180"/>
  <c r="C527" i="180"/>
  <c r="C526" i="180"/>
  <c r="C525" i="180"/>
  <c r="C524" i="180"/>
  <c r="C517" i="180"/>
  <c r="C516" i="180"/>
  <c r="C515" i="180"/>
  <c r="C514" i="180"/>
  <c r="C512" i="180"/>
  <c r="C511" i="180"/>
  <c r="C510" i="180"/>
  <c r="C509" i="180"/>
  <c r="C500" i="180"/>
  <c r="C499" i="180"/>
  <c r="C498" i="180"/>
  <c r="C497" i="180"/>
  <c r="C491" i="180"/>
  <c r="C490" i="180"/>
  <c r="C489" i="180"/>
  <c r="C488" i="180"/>
  <c r="C486" i="180"/>
  <c r="C485" i="180"/>
  <c r="C484" i="180"/>
  <c r="C483" i="180"/>
  <c r="C481" i="180"/>
  <c r="C480" i="180"/>
  <c r="C479" i="180"/>
  <c r="C478" i="180"/>
  <c r="C476" i="180"/>
  <c r="C475" i="180"/>
  <c r="C474" i="180"/>
  <c r="C473" i="180"/>
  <c r="C469" i="180"/>
  <c r="C468" i="180"/>
  <c r="C467" i="180"/>
  <c r="C466" i="180"/>
  <c r="C464" i="180"/>
  <c r="C463" i="180"/>
  <c r="C462" i="180"/>
  <c r="C461" i="180"/>
  <c r="C454" i="180"/>
  <c r="C453" i="180"/>
  <c r="C452" i="180"/>
  <c r="C451" i="180"/>
  <c r="C449" i="180"/>
  <c r="C448" i="180"/>
  <c r="C447" i="180"/>
  <c r="C445" i="180"/>
  <c r="C444" i="180"/>
  <c r="C443" i="180"/>
  <c r="C442" i="180"/>
  <c r="C440" i="180"/>
  <c r="C439" i="180"/>
  <c r="C438" i="180"/>
  <c r="C437" i="180"/>
  <c r="C430" i="180"/>
  <c r="C429" i="180"/>
  <c r="C428" i="180"/>
  <c r="C427" i="180"/>
  <c r="C425" i="180"/>
  <c r="C424" i="180"/>
  <c r="C423" i="180"/>
  <c r="C422" i="180"/>
  <c r="C418" i="180"/>
  <c r="C417" i="180"/>
  <c r="C416" i="180"/>
  <c r="C415" i="180"/>
  <c r="C413" i="180"/>
  <c r="C412" i="180"/>
  <c r="C411" i="180"/>
  <c r="C410" i="180"/>
  <c r="C407" i="180"/>
  <c r="C406" i="180"/>
  <c r="C405" i="180"/>
  <c r="C404" i="180"/>
  <c r="C403" i="180"/>
  <c r="C401" i="180"/>
  <c r="C400" i="180"/>
  <c r="C399" i="180"/>
  <c r="C398" i="180"/>
  <c r="C397" i="180"/>
  <c r="C390" i="180"/>
  <c r="C389" i="180"/>
  <c r="C388" i="180"/>
  <c r="C387" i="180"/>
  <c r="C385" i="180"/>
  <c r="C384" i="180"/>
  <c r="C383" i="180"/>
  <c r="C382" i="180"/>
  <c r="C381" i="180"/>
  <c r="C379" i="180"/>
  <c r="C378" i="180"/>
  <c r="C377" i="180"/>
  <c r="C376" i="180"/>
  <c r="C375" i="180"/>
  <c r="C373" i="180"/>
  <c r="C372" i="180"/>
  <c r="C371" i="180"/>
  <c r="C370" i="180"/>
  <c r="C369" i="180"/>
  <c r="C362" i="180"/>
  <c r="C361" i="180"/>
  <c r="C360" i="180"/>
  <c r="C359" i="180"/>
  <c r="C358" i="180"/>
  <c r="C356" i="180"/>
  <c r="C355" i="180"/>
  <c r="C354" i="180"/>
  <c r="C353" i="180"/>
  <c r="C352" i="180"/>
  <c r="C350" i="180"/>
  <c r="C349" i="180"/>
  <c r="C348" i="180"/>
  <c r="C347" i="180"/>
  <c r="C346" i="180"/>
  <c r="C344" i="180"/>
  <c r="C343" i="180"/>
  <c r="C342" i="180"/>
  <c r="C341" i="180"/>
  <c r="C340" i="180"/>
  <c r="C331" i="180"/>
  <c r="C330" i="180"/>
  <c r="C329" i="180"/>
  <c r="C328" i="180"/>
  <c r="C320" i="180"/>
  <c r="C319" i="180"/>
  <c r="C318" i="180"/>
  <c r="C317" i="180"/>
  <c r="C315" i="180"/>
  <c r="C314" i="180"/>
  <c r="C313" i="180"/>
  <c r="C312" i="180"/>
  <c r="C311" i="180"/>
  <c r="C309" i="180"/>
  <c r="C308" i="180"/>
  <c r="C307" i="180"/>
  <c r="C306" i="180"/>
  <c r="C304" i="180"/>
  <c r="C303" i="180"/>
  <c r="C302" i="180"/>
  <c r="C301" i="180"/>
  <c r="C293" i="180"/>
  <c r="C292" i="180"/>
  <c r="C291" i="180"/>
  <c r="C290" i="180"/>
  <c r="C288" i="180"/>
  <c r="C287" i="180"/>
  <c r="C286" i="180"/>
  <c r="C285" i="180"/>
  <c r="C284" i="180"/>
  <c r="C282" i="180"/>
  <c r="C281" i="180"/>
  <c r="C280" i="180"/>
  <c r="C279" i="180"/>
  <c r="C277" i="180"/>
  <c r="C276" i="180"/>
  <c r="C275" i="180"/>
  <c r="C274" i="180"/>
  <c r="C273" i="180"/>
  <c r="C676" i="180"/>
  <c r="C635" i="180"/>
  <c r="C540" i="180"/>
  <c r="C541" i="180"/>
  <c r="C542" i="180"/>
  <c r="C543" i="180"/>
  <c r="C544" i="180"/>
  <c r="C545" i="180"/>
  <c r="C546" i="180"/>
  <c r="E96" i="180"/>
  <c r="H78" i="180"/>
  <c r="D78" i="180"/>
  <c r="E62" i="180"/>
  <c r="H46" i="180"/>
  <c r="D46" i="180"/>
  <c r="E30" i="180"/>
  <c r="H14" i="180"/>
  <c r="D14" i="180"/>
  <c r="H96" i="180"/>
  <c r="D96" i="180"/>
  <c r="E61" i="180"/>
  <c r="E46" i="180"/>
  <c r="H62" i="180"/>
  <c r="D62" i="180"/>
  <c r="E14" i="180"/>
  <c r="E78" i="180"/>
  <c r="H61" i="180"/>
  <c r="D61" i="180"/>
  <c r="H30" i="180"/>
  <c r="D30" i="180"/>
  <c r="D95" i="180"/>
  <c r="D4" i="180"/>
  <c r="E87" i="180"/>
  <c r="H69" i="180"/>
  <c r="D69" i="180"/>
  <c r="E53" i="180"/>
  <c r="H37" i="180"/>
  <c r="D37" i="180"/>
  <c r="E21" i="180"/>
  <c r="H5" i="180"/>
  <c r="D5" i="180"/>
  <c r="H87" i="180"/>
  <c r="D87" i="180"/>
  <c r="E52" i="180"/>
  <c r="E37" i="180"/>
  <c r="H4" i="180"/>
  <c r="H53" i="180"/>
  <c r="D53" i="180"/>
  <c r="E5" i="180"/>
  <c r="E69" i="180"/>
  <c r="H52" i="180"/>
  <c r="D52" i="180"/>
  <c r="H21" i="180"/>
  <c r="D21" i="180"/>
  <c r="E4" i="180"/>
  <c r="E36" i="180"/>
  <c r="C14" i="180"/>
  <c r="C5" i="180"/>
  <c r="C4" i="180"/>
  <c r="C94" i="197"/>
  <c r="C93" i="197"/>
  <c r="C92" i="197"/>
  <c r="C91" i="197"/>
  <c r="C90" i="197"/>
  <c r="C259" i="197"/>
  <c r="C257" i="197"/>
  <c r="C252" i="197"/>
  <c r="C251" i="197"/>
  <c r="C249" i="197"/>
  <c r="C248" i="197"/>
  <c r="C241" i="197"/>
  <c r="C240" i="197"/>
  <c r="C239" i="197"/>
  <c r="C238" i="197"/>
  <c r="C236" i="197"/>
  <c r="C235" i="197"/>
  <c r="C234" i="197"/>
  <c r="C233" i="197"/>
  <c r="C222" i="197"/>
  <c r="C221" i="197"/>
  <c r="C220" i="197"/>
  <c r="C219" i="197"/>
  <c r="C218" i="197"/>
  <c r="C217" i="197"/>
  <c r="C216" i="197"/>
  <c r="C215" i="197"/>
  <c r="C213" i="197"/>
  <c r="C212" i="197"/>
  <c r="C211" i="197"/>
  <c r="C210" i="197"/>
  <c r="C209" i="197"/>
  <c r="C208" i="197"/>
  <c r="C207" i="197"/>
  <c r="C206" i="197"/>
  <c r="C194" i="197"/>
  <c r="C193" i="197"/>
  <c r="C192" i="197"/>
  <c r="C191" i="197"/>
  <c r="C190" i="197"/>
  <c r="C189" i="197"/>
  <c r="C188" i="197"/>
  <c r="C187" i="197"/>
  <c r="C186" i="197"/>
  <c r="C184" i="197"/>
  <c r="C183" i="197"/>
  <c r="C182" i="197"/>
  <c r="C181" i="197"/>
  <c r="C180" i="197"/>
  <c r="C179" i="197"/>
  <c r="C178" i="197"/>
  <c r="C177" i="197"/>
  <c r="C176" i="197"/>
  <c r="C7" i="197"/>
  <c r="C6" i="197"/>
  <c r="C5" i="197"/>
  <c r="C4" i="197"/>
  <c r="H179" i="199" l="1"/>
  <c r="H97" i="199"/>
  <c r="H88" i="199"/>
  <c r="H169" i="199"/>
  <c r="H58" i="199"/>
  <c r="H77" i="199"/>
  <c r="H114" i="199"/>
  <c r="H150" i="199"/>
  <c r="H103" i="199"/>
  <c r="H101" i="199"/>
  <c r="H168" i="199"/>
  <c r="H142" i="199"/>
  <c r="H87" i="199"/>
  <c r="H38" i="199"/>
  <c r="H123" i="199"/>
  <c r="H126" i="199"/>
  <c r="H36" i="199"/>
  <c r="H48" i="199"/>
  <c r="H75" i="199"/>
  <c r="H140" i="199"/>
  <c r="H190" i="199"/>
  <c r="H153" i="199"/>
  <c r="H61" i="199"/>
  <c r="H82" i="199"/>
  <c r="H110" i="199"/>
  <c r="H135" i="199"/>
  <c r="H137" i="199"/>
  <c r="H20" i="199"/>
  <c r="H21" i="199"/>
  <c r="H22" i="199"/>
  <c r="H26" i="199"/>
  <c r="H27" i="199"/>
  <c r="H28" i="199"/>
  <c r="H32" i="199"/>
  <c r="H52" i="199"/>
  <c r="H54" i="199"/>
  <c r="H59" i="199"/>
  <c r="H64" i="199"/>
  <c r="H86" i="199"/>
  <c r="H91" i="199"/>
  <c r="H93" i="199"/>
  <c r="H117" i="199"/>
  <c r="H119" i="199"/>
  <c r="H124" i="199"/>
  <c r="H129" i="199"/>
  <c r="H151" i="199"/>
  <c r="H156" i="199"/>
  <c r="H158" i="199"/>
  <c r="H182" i="199"/>
  <c r="H184" i="199"/>
  <c r="H189" i="199"/>
  <c r="H191" i="199"/>
  <c r="H194" i="199"/>
  <c r="H45" i="199"/>
  <c r="H70" i="199"/>
  <c r="H72" i="199"/>
  <c r="H147" i="199"/>
  <c r="H173" i="199"/>
  <c r="H175" i="199"/>
  <c r="H4" i="199"/>
  <c r="H5" i="199"/>
  <c r="H6" i="199"/>
  <c r="H10" i="199"/>
  <c r="H11" i="199"/>
  <c r="H12" i="199"/>
  <c r="H16" i="199"/>
  <c r="H37" i="199"/>
  <c r="H42" i="199"/>
  <c r="H44" i="199"/>
  <c r="H69" i="199"/>
  <c r="H76" i="199"/>
  <c r="H102" i="199"/>
  <c r="H107" i="199"/>
  <c r="H109" i="199"/>
  <c r="H134" i="199"/>
  <c r="H141" i="199"/>
  <c r="H167" i="199"/>
  <c r="H172" i="199"/>
  <c r="H53" i="199"/>
  <c r="H92" i="199"/>
  <c r="H118" i="199"/>
  <c r="H157" i="199"/>
  <c r="H183" i="199"/>
  <c r="H203" i="157" l="1"/>
  <c r="H202" i="157"/>
  <c r="H201" i="157"/>
  <c r="H200" i="157"/>
  <c r="H198" i="157"/>
  <c r="H197" i="157"/>
  <c r="H196" i="157"/>
  <c r="H195" i="157"/>
  <c r="H194" i="157"/>
  <c r="H193" i="157"/>
  <c r="H192" i="157"/>
  <c r="H191" i="157"/>
  <c r="H190" i="157"/>
  <c r="H188" i="157"/>
  <c r="H187" i="157"/>
  <c r="H186" i="157"/>
  <c r="H185" i="157"/>
  <c r="H184" i="157"/>
  <c r="H183" i="157"/>
  <c r="H182" i="157"/>
  <c r="H181" i="157"/>
  <c r="H179" i="157"/>
  <c r="H178" i="157"/>
  <c r="H177" i="157"/>
  <c r="H176" i="157"/>
  <c r="H175" i="157"/>
  <c r="H174" i="157"/>
  <c r="H173" i="157"/>
  <c r="H172" i="157"/>
  <c r="H171" i="157"/>
  <c r="H169" i="157"/>
  <c r="H168" i="157"/>
  <c r="H167" i="157"/>
  <c r="H166" i="157"/>
  <c r="H165" i="157"/>
  <c r="H164" i="157"/>
  <c r="H163" i="157"/>
  <c r="H162" i="157"/>
  <c r="H158" i="157"/>
  <c r="H157" i="157"/>
  <c r="H156" i="157"/>
  <c r="H155" i="157"/>
  <c r="H154" i="157"/>
  <c r="H153" i="157"/>
  <c r="H152" i="157"/>
  <c r="H151" i="157"/>
  <c r="H150" i="157"/>
  <c r="H148" i="157"/>
  <c r="H147" i="157"/>
  <c r="H146" i="157"/>
  <c r="H145" i="157"/>
  <c r="H144" i="157"/>
  <c r="H143" i="157"/>
  <c r="H142" i="157"/>
  <c r="H141" i="157"/>
  <c r="H139" i="157"/>
  <c r="H138" i="157"/>
  <c r="H137" i="157"/>
  <c r="H136" i="157"/>
  <c r="H135" i="157"/>
  <c r="H134" i="157"/>
  <c r="H133" i="157"/>
  <c r="H132" i="157"/>
  <c r="H131" i="157"/>
  <c r="H129" i="157"/>
  <c r="H128" i="157"/>
  <c r="H127" i="157"/>
  <c r="H126" i="157"/>
  <c r="H125" i="157"/>
  <c r="H124" i="157"/>
  <c r="H123" i="157"/>
  <c r="H122" i="157"/>
  <c r="H120" i="157"/>
  <c r="H119" i="157"/>
  <c r="H118" i="157"/>
  <c r="H117" i="157"/>
  <c r="H116" i="157"/>
  <c r="H115" i="157"/>
  <c r="H114" i="157"/>
  <c r="H113" i="157"/>
  <c r="H112" i="157"/>
  <c r="H110" i="157"/>
  <c r="H109" i="157"/>
  <c r="H108" i="157"/>
  <c r="H107" i="157"/>
  <c r="H106" i="157"/>
  <c r="H105" i="157"/>
  <c r="H104" i="157"/>
  <c r="H103" i="157"/>
  <c r="H101" i="157"/>
  <c r="H100" i="157"/>
  <c r="H99" i="157"/>
  <c r="H98" i="157"/>
  <c r="H97" i="157"/>
  <c r="H96" i="157"/>
  <c r="H95" i="157"/>
  <c r="H94" i="157"/>
  <c r="H93" i="157"/>
  <c r="H91" i="157"/>
  <c r="H90" i="157"/>
  <c r="H89" i="157"/>
  <c r="H88" i="157"/>
  <c r="H87" i="157"/>
  <c r="H86" i="157"/>
  <c r="H85" i="157"/>
  <c r="H84" i="157"/>
  <c r="H80" i="157"/>
  <c r="H79" i="157"/>
  <c r="H78" i="157"/>
  <c r="H77" i="157"/>
  <c r="H76" i="157"/>
  <c r="H75" i="157"/>
  <c r="H74" i="157"/>
  <c r="H73" i="157"/>
  <c r="H72" i="157"/>
  <c r="H61" i="157"/>
  <c r="H60" i="157"/>
  <c r="H59" i="157"/>
  <c r="H58" i="157"/>
  <c r="H57" i="157"/>
  <c r="H56" i="157"/>
  <c r="H55" i="157"/>
  <c r="H54" i="157"/>
  <c r="H53" i="157"/>
  <c r="H51" i="157"/>
  <c r="H50" i="157"/>
  <c r="H49" i="157"/>
  <c r="H48" i="157"/>
  <c r="H47" i="157"/>
  <c r="H46" i="157"/>
  <c r="H45" i="157"/>
  <c r="H44" i="157"/>
  <c r="H42" i="157"/>
  <c r="H41" i="157"/>
  <c r="H40" i="157"/>
  <c r="H39" i="157"/>
  <c r="H38" i="157"/>
  <c r="H37" i="157"/>
  <c r="H36" i="157"/>
  <c r="H35" i="157"/>
  <c r="H34" i="157"/>
  <c r="H32" i="157"/>
  <c r="H31" i="157"/>
  <c r="H30" i="157"/>
  <c r="H29" i="157"/>
  <c r="H28" i="157"/>
  <c r="H27" i="157"/>
  <c r="H26" i="157"/>
  <c r="H25" i="157"/>
  <c r="H24" i="157"/>
  <c r="H22" i="157"/>
  <c r="H21" i="157"/>
  <c r="H20" i="157"/>
  <c r="H19" i="157"/>
  <c r="H18" i="157"/>
  <c r="H17" i="157"/>
  <c r="H16" i="157"/>
  <c r="H15" i="157"/>
  <c r="H14" i="157"/>
  <c r="H12" i="157"/>
  <c r="H11" i="157"/>
  <c r="H10" i="157"/>
  <c r="H9" i="157"/>
  <c r="H8" i="157"/>
  <c r="H7" i="157"/>
  <c r="H6" i="157"/>
  <c r="H5" i="157"/>
  <c r="H4" i="157"/>
  <c r="C295" i="157"/>
  <c r="C293" i="157"/>
  <c r="C291" i="157"/>
  <c r="C286" i="157"/>
  <c r="C285" i="157"/>
  <c r="C283" i="157"/>
  <c r="C282" i="157"/>
  <c r="C275" i="157"/>
  <c r="C274" i="157"/>
  <c r="C273" i="157"/>
  <c r="C272" i="157"/>
  <c r="C270" i="157"/>
  <c r="C269" i="157"/>
  <c r="C268" i="157"/>
  <c r="C267" i="157"/>
  <c r="C256" i="157"/>
  <c r="C255" i="157"/>
  <c r="C254" i="157"/>
  <c r="C253" i="157"/>
  <c r="C252" i="157"/>
  <c r="C251" i="157"/>
  <c r="C250" i="157"/>
  <c r="C249" i="157"/>
  <c r="C247" i="157"/>
  <c r="C246" i="157"/>
  <c r="C245" i="157"/>
  <c r="C244" i="157"/>
  <c r="C243" i="157"/>
  <c r="C242" i="157"/>
  <c r="C241" i="157"/>
  <c r="C240" i="157"/>
  <c r="C10" i="157"/>
  <c r="C9" i="157"/>
  <c r="C8" i="157"/>
  <c r="C7" i="157"/>
  <c r="C6" i="157"/>
  <c r="C5" i="157"/>
  <c r="C4" i="157"/>
  <c r="C223" i="171" l="1"/>
  <c r="C222" i="171"/>
  <c r="C221" i="171"/>
  <c r="C220" i="171"/>
  <c r="C218" i="171"/>
  <c r="C217" i="171"/>
  <c r="C216" i="171"/>
  <c r="C215" i="171"/>
  <c r="C213" i="171"/>
  <c r="C212" i="171"/>
  <c r="C211" i="171"/>
  <c r="C210" i="171"/>
  <c r="C208" i="171"/>
  <c r="C207" i="171"/>
  <c r="C206" i="171"/>
  <c r="C205" i="171"/>
  <c r="C193" i="171"/>
  <c r="C192" i="171"/>
  <c r="C191" i="171"/>
  <c r="C190" i="171"/>
  <c r="C189" i="171"/>
  <c r="C188" i="171"/>
  <c r="C187" i="171"/>
  <c r="C186" i="171"/>
  <c r="C184" i="171"/>
  <c r="C183" i="171"/>
  <c r="C182" i="171"/>
  <c r="C181" i="171"/>
  <c r="C180" i="171"/>
  <c r="C179" i="171"/>
  <c r="C178" i="171"/>
  <c r="C177" i="171"/>
  <c r="C175" i="171"/>
  <c r="C174" i="171"/>
  <c r="C173" i="171"/>
  <c r="C172" i="171"/>
  <c r="C171" i="171"/>
  <c r="C170" i="171"/>
  <c r="C169" i="171"/>
  <c r="C168" i="171"/>
  <c r="C166" i="171"/>
  <c r="C165" i="171"/>
  <c r="C164" i="171"/>
  <c r="C163" i="171"/>
  <c r="C162" i="171"/>
  <c r="C161" i="171"/>
  <c r="C160" i="171"/>
  <c r="C159" i="171"/>
  <c r="C223" i="170"/>
  <c r="C222" i="170"/>
  <c r="C221" i="170"/>
  <c r="C220" i="170"/>
  <c r="C218" i="170"/>
  <c r="C217" i="170"/>
  <c r="C216" i="170"/>
  <c r="C215" i="170"/>
  <c r="C213" i="170"/>
  <c r="C212" i="170"/>
  <c r="C211" i="170"/>
  <c r="C210" i="170"/>
  <c r="C208" i="170"/>
  <c r="C207" i="170"/>
  <c r="C206" i="170"/>
  <c r="C205" i="170"/>
  <c r="C193" i="170"/>
  <c r="C192" i="170"/>
  <c r="C191" i="170"/>
  <c r="C190" i="170"/>
  <c r="C189" i="170"/>
  <c r="C188" i="170"/>
  <c r="C187" i="170"/>
  <c r="C186" i="170"/>
  <c r="C184" i="170"/>
  <c r="C183" i="170"/>
  <c r="C182" i="170"/>
  <c r="C181" i="170"/>
  <c r="C180" i="170"/>
  <c r="C179" i="170"/>
  <c r="C178" i="170"/>
  <c r="C177" i="170"/>
  <c r="C175" i="170"/>
  <c r="C174" i="170"/>
  <c r="C173" i="170"/>
  <c r="C172" i="170"/>
  <c r="C171" i="170"/>
  <c r="C170" i="170"/>
  <c r="C169" i="170"/>
  <c r="C168" i="170"/>
  <c r="C166" i="170"/>
  <c r="C165" i="170"/>
  <c r="C164" i="170"/>
  <c r="C163" i="170"/>
  <c r="C162" i="170"/>
  <c r="C161" i="170"/>
  <c r="C160" i="170"/>
  <c r="C159" i="170"/>
  <c r="C223" i="169"/>
  <c r="C222" i="169"/>
  <c r="C221" i="169"/>
  <c r="C220" i="169"/>
  <c r="C218" i="169"/>
  <c r="C217" i="169"/>
  <c r="C216" i="169"/>
  <c r="C215" i="169"/>
  <c r="C213" i="169"/>
  <c r="C212" i="169"/>
  <c r="C211" i="169"/>
  <c r="C210" i="169"/>
  <c r="C208" i="169"/>
  <c r="C207" i="169"/>
  <c r="C206" i="169"/>
  <c r="C205" i="169"/>
  <c r="C193" i="169"/>
  <c r="C192" i="169"/>
  <c r="C191" i="169"/>
  <c r="C190" i="169"/>
  <c r="C189" i="169"/>
  <c r="C188" i="169"/>
  <c r="C187" i="169"/>
  <c r="C186" i="169"/>
  <c r="C184" i="169"/>
  <c r="C183" i="169"/>
  <c r="C182" i="169"/>
  <c r="C181" i="169"/>
  <c r="C180" i="169"/>
  <c r="C179" i="169"/>
  <c r="C178" i="169"/>
  <c r="C177" i="169"/>
  <c r="C175" i="169"/>
  <c r="C174" i="169"/>
  <c r="C173" i="169"/>
  <c r="C172" i="169"/>
  <c r="C171" i="169"/>
  <c r="C170" i="169"/>
  <c r="C169" i="169"/>
  <c r="C168" i="169"/>
  <c r="C166" i="169"/>
  <c r="C165" i="169"/>
  <c r="C164" i="169"/>
  <c r="C163" i="169"/>
  <c r="C162" i="169"/>
  <c r="C161" i="169"/>
  <c r="C160" i="169"/>
  <c r="C159" i="169"/>
  <c r="C223" i="168"/>
  <c r="C222" i="168"/>
  <c r="C221" i="168"/>
  <c r="C220" i="168"/>
  <c r="C218" i="168"/>
  <c r="C217" i="168"/>
  <c r="C216" i="168"/>
  <c r="C215" i="168"/>
  <c r="C213" i="168"/>
  <c r="C212" i="168"/>
  <c r="C211" i="168"/>
  <c r="C210" i="168"/>
  <c r="C208" i="168"/>
  <c r="C207" i="168"/>
  <c r="C206" i="168"/>
  <c r="C205" i="168"/>
  <c r="C193" i="168"/>
  <c r="C192" i="168"/>
  <c r="C191" i="168"/>
  <c r="C190" i="168"/>
  <c r="C189" i="168"/>
  <c r="C188" i="168"/>
  <c r="C187" i="168"/>
  <c r="C186" i="168"/>
  <c r="C184" i="168"/>
  <c r="C183" i="168"/>
  <c r="C182" i="168"/>
  <c r="C181" i="168"/>
  <c r="C180" i="168"/>
  <c r="C179" i="168"/>
  <c r="C178" i="168"/>
  <c r="C177" i="168"/>
  <c r="C175" i="168"/>
  <c r="C174" i="168"/>
  <c r="C173" i="168"/>
  <c r="C172" i="168"/>
  <c r="C171" i="168"/>
  <c r="C170" i="168"/>
  <c r="C169" i="168"/>
  <c r="C168" i="168"/>
  <c r="C166" i="168"/>
  <c r="C165" i="168"/>
  <c r="C164" i="168"/>
  <c r="C163" i="168"/>
  <c r="C162" i="168"/>
  <c r="C161" i="168"/>
  <c r="C160" i="168"/>
  <c r="C159" i="168"/>
  <c r="C30" i="137" l="1"/>
  <c r="C29" i="137"/>
  <c r="C28" i="137"/>
  <c r="C27" i="137"/>
  <c r="C26" i="137"/>
  <c r="C25" i="137"/>
  <c r="B219" i="195" l="1"/>
  <c r="B218" i="195"/>
  <c r="B217" i="195"/>
  <c r="B216" i="195"/>
  <c r="B213" i="195"/>
  <c r="B212" i="195"/>
  <c r="B211" i="195"/>
  <c r="B210" i="195"/>
  <c r="B207" i="195"/>
  <c r="B206" i="195"/>
  <c r="B205" i="195"/>
  <c r="B204" i="195"/>
  <c r="B201" i="195"/>
  <c r="B200" i="195"/>
  <c r="B199" i="195"/>
  <c r="B198" i="195"/>
  <c r="B195" i="195"/>
  <c r="B194" i="195"/>
  <c r="B193" i="195"/>
  <c r="B192" i="195"/>
  <c r="B189" i="195"/>
  <c r="B188" i="195"/>
  <c r="B187" i="195"/>
  <c r="B186" i="195"/>
  <c r="B183" i="195"/>
  <c r="B182" i="195"/>
  <c r="B181" i="195"/>
  <c r="B180" i="195"/>
  <c r="B177" i="195"/>
  <c r="B176" i="195"/>
  <c r="B175" i="195"/>
  <c r="B174" i="195"/>
  <c r="B171" i="195"/>
  <c r="B170" i="195"/>
  <c r="B169" i="195"/>
  <c r="B168" i="195"/>
  <c r="B165" i="195"/>
  <c r="B164" i="195"/>
  <c r="B163" i="195"/>
  <c r="B162" i="195"/>
  <c r="B159" i="195"/>
  <c r="B158" i="195"/>
  <c r="B157" i="195"/>
  <c r="B156" i="195"/>
  <c r="B153" i="195"/>
  <c r="B152" i="195"/>
  <c r="B151" i="195"/>
  <c r="B150" i="195"/>
  <c r="B146" i="195"/>
  <c r="B145" i="195"/>
  <c r="B144" i="195"/>
  <c r="B143" i="195"/>
  <c r="B140" i="195"/>
  <c r="B139" i="195"/>
  <c r="B138" i="195"/>
  <c r="B137" i="195"/>
  <c r="B134" i="195"/>
  <c r="B133" i="195"/>
  <c r="B132" i="195"/>
  <c r="B131" i="195"/>
  <c r="B128" i="195"/>
  <c r="B127" i="195"/>
  <c r="B126" i="195"/>
  <c r="B125" i="195"/>
  <c r="B122" i="195"/>
  <c r="B121" i="195"/>
  <c r="B120" i="195"/>
  <c r="B119" i="195"/>
  <c r="B116" i="195"/>
  <c r="B115" i="195"/>
  <c r="B114" i="195"/>
  <c r="B113" i="195"/>
  <c r="B110" i="195"/>
  <c r="B109" i="195"/>
  <c r="B108" i="195"/>
  <c r="B107" i="195"/>
  <c r="B104" i="195"/>
  <c r="B103" i="195"/>
  <c r="B102" i="195"/>
  <c r="B101" i="195"/>
  <c r="B98" i="195"/>
  <c r="B97" i="195"/>
  <c r="B96" i="195"/>
  <c r="B95" i="195"/>
  <c r="B92" i="195"/>
  <c r="B91" i="195"/>
  <c r="B90" i="195"/>
  <c r="B89" i="195"/>
  <c r="B86" i="195"/>
  <c r="B85" i="195"/>
  <c r="B84" i="195"/>
  <c r="B83" i="195"/>
  <c r="B80" i="195"/>
  <c r="B79" i="195"/>
  <c r="B78" i="195"/>
  <c r="B77" i="195"/>
  <c r="B73" i="195"/>
  <c r="B72" i="195"/>
  <c r="B71" i="195"/>
  <c r="B70" i="195"/>
  <c r="B67" i="195"/>
  <c r="B66" i="195"/>
  <c r="B65" i="195"/>
  <c r="B64" i="195"/>
  <c r="B61" i="195"/>
  <c r="B60" i="195"/>
  <c r="B59" i="195"/>
  <c r="B58" i="195"/>
  <c r="B55" i="195"/>
  <c r="B54" i="195"/>
  <c r="B53" i="195"/>
  <c r="B52" i="195"/>
  <c r="B49" i="195"/>
  <c r="B48" i="195"/>
  <c r="B47" i="195"/>
  <c r="B46" i="195"/>
  <c r="B43" i="195"/>
  <c r="B42" i="195"/>
  <c r="B41" i="195"/>
  <c r="B40" i="195"/>
  <c r="B37" i="195"/>
  <c r="B36" i="195"/>
  <c r="B35" i="195"/>
  <c r="B34" i="195"/>
  <c r="B31" i="195"/>
  <c r="B30" i="195"/>
  <c r="B29" i="195"/>
  <c r="B28" i="195"/>
  <c r="B25" i="195"/>
  <c r="B24" i="195"/>
  <c r="B23" i="195"/>
  <c r="B22" i="195"/>
  <c r="B19" i="195"/>
  <c r="B18" i="195"/>
  <c r="B17" i="195"/>
  <c r="B16" i="195"/>
  <c r="B13" i="195"/>
  <c r="B12" i="195"/>
  <c r="B11" i="195"/>
  <c r="B10" i="195"/>
  <c r="B7" i="195"/>
  <c r="B6" i="195"/>
  <c r="B5" i="195"/>
  <c r="B4" i="195"/>
  <c r="D3" i="170" l="1"/>
  <c r="D4" i="170"/>
  <c r="D5" i="170"/>
  <c r="D6" i="170"/>
  <c r="E22" i="169"/>
  <c r="D142" i="140"/>
  <c r="E80" i="180" l="1"/>
  <c r="E45" i="180" l="1"/>
  <c r="H12" i="187" l="1"/>
  <c r="H11" i="187"/>
  <c r="H14" i="187"/>
  <c r="H13" i="187"/>
  <c r="H15" i="187"/>
  <c r="C15" i="187"/>
  <c r="C14" i="187"/>
  <c r="C13" i="187"/>
  <c r="C12" i="187"/>
  <c r="C11" i="187"/>
  <c r="C9" i="187"/>
  <c r="C8" i="187"/>
  <c r="C7" i="187"/>
  <c r="C6" i="187"/>
  <c r="C5" i="187"/>
  <c r="C4" i="187"/>
  <c r="D141" i="140"/>
  <c r="E98" i="180" l="1"/>
  <c r="H80" i="180"/>
  <c r="D80" i="180"/>
  <c r="E64" i="180"/>
  <c r="H48" i="180"/>
  <c r="D48" i="180"/>
  <c r="E32" i="180"/>
  <c r="H32" i="180"/>
  <c r="H16" i="180"/>
  <c r="D16" i="180"/>
  <c r="H95" i="180"/>
  <c r="E95" i="180"/>
  <c r="H94" i="180"/>
  <c r="E94" i="180"/>
  <c r="D94" i="180"/>
  <c r="H77" i="180"/>
  <c r="E77" i="180"/>
  <c r="D77" i="180"/>
  <c r="H76" i="180"/>
  <c r="E76" i="180"/>
  <c r="D76" i="180"/>
  <c r="H60" i="180"/>
  <c r="E60" i="180"/>
  <c r="D60" i="180"/>
  <c r="H59" i="180"/>
  <c r="H45" i="180"/>
  <c r="D45" i="180"/>
  <c r="H44" i="180"/>
  <c r="E44" i="180"/>
  <c r="D44" i="180"/>
  <c r="H29" i="180"/>
  <c r="E29" i="180"/>
  <c r="D29" i="180"/>
  <c r="H28" i="180"/>
  <c r="E28" i="180"/>
  <c r="D28" i="180"/>
  <c r="E13" i="180"/>
  <c r="D13" i="180"/>
  <c r="H12" i="180"/>
  <c r="E12" i="180"/>
  <c r="D12" i="180"/>
  <c r="H11" i="180"/>
  <c r="C198" i="180" l="1"/>
  <c r="C197" i="180"/>
  <c r="C196" i="180"/>
  <c r="C195" i="180"/>
  <c r="C194" i="180"/>
  <c r="C193" i="180"/>
  <c r="C147" i="180"/>
  <c r="C146" i="180"/>
  <c r="C145" i="180"/>
  <c r="C144" i="180"/>
  <c r="C143" i="180"/>
  <c r="C142" i="180"/>
  <c r="H98" i="180"/>
  <c r="D98" i="180"/>
  <c r="H64" i="180"/>
  <c r="D64" i="180"/>
  <c r="H63" i="180"/>
  <c r="E48" i="180"/>
  <c r="D32" i="180"/>
  <c r="E16" i="180"/>
  <c r="H15" i="180"/>
  <c r="D166" i="166" l="1"/>
  <c r="C116" i="166"/>
  <c r="C115" i="166"/>
  <c r="C114" i="166"/>
  <c r="C113" i="166"/>
  <c r="C112" i="166"/>
  <c r="C111" i="166"/>
  <c r="C110" i="166"/>
  <c r="C82" i="166"/>
  <c r="C81" i="166"/>
  <c r="C80" i="166"/>
  <c r="C79" i="166"/>
  <c r="C78" i="166"/>
  <c r="C77" i="166"/>
  <c r="C76" i="166"/>
  <c r="C42" i="166"/>
  <c r="C41" i="166"/>
  <c r="C40" i="166"/>
  <c r="C39" i="166"/>
  <c r="C38" i="166"/>
  <c r="C37" i="166"/>
  <c r="C36" i="166"/>
  <c r="C248" i="141"/>
  <c r="C246" i="141"/>
  <c r="C244" i="141"/>
  <c r="C242" i="141"/>
  <c r="C237" i="141"/>
  <c r="C236" i="141"/>
  <c r="C234" i="141"/>
  <c r="C233" i="141"/>
  <c r="C231" i="141"/>
  <c r="C230" i="141"/>
  <c r="C228" i="141"/>
  <c r="C227" i="141"/>
  <c r="C220" i="141"/>
  <c r="C219" i="141"/>
  <c r="C218" i="141"/>
  <c r="C217" i="141"/>
  <c r="C215" i="141"/>
  <c r="C214" i="141"/>
  <c r="C213" i="141"/>
  <c r="C212" i="141"/>
  <c r="C210" i="141"/>
  <c r="C209" i="141"/>
  <c r="C208" i="141"/>
  <c r="C207" i="141"/>
  <c r="C205" i="141"/>
  <c r="C204" i="141"/>
  <c r="C203" i="141"/>
  <c r="C202" i="141"/>
  <c r="C174" i="137"/>
  <c r="C175" i="137"/>
  <c r="E151" i="171"/>
  <c r="H149" i="171"/>
  <c r="D149" i="171"/>
  <c r="E138" i="171"/>
  <c r="H134" i="171"/>
  <c r="D134" i="171"/>
  <c r="E125" i="171"/>
  <c r="H119" i="171"/>
  <c r="D119" i="171"/>
  <c r="E112" i="171"/>
  <c r="H104" i="171"/>
  <c r="D104" i="171"/>
  <c r="E99" i="171"/>
  <c r="H89" i="171"/>
  <c r="D89" i="171"/>
  <c r="E86" i="171"/>
  <c r="E78" i="171"/>
  <c r="H67" i="171"/>
  <c r="D67" i="171"/>
  <c r="E63" i="171"/>
  <c r="H54" i="171"/>
  <c r="D54" i="171"/>
  <c r="E48" i="171"/>
  <c r="H41" i="171"/>
  <c r="D41" i="171"/>
  <c r="E33" i="171"/>
  <c r="H28" i="171"/>
  <c r="D28" i="171"/>
  <c r="E18" i="171"/>
  <c r="H15" i="171"/>
  <c r="D15" i="171"/>
  <c r="H3" i="171"/>
  <c r="D3" i="171"/>
  <c r="E152" i="171"/>
  <c r="H148" i="171"/>
  <c r="D148" i="171"/>
  <c r="E139" i="171"/>
  <c r="H133" i="171"/>
  <c r="D133" i="171"/>
  <c r="E126" i="171"/>
  <c r="H118" i="171"/>
  <c r="D118" i="171"/>
  <c r="E113" i="171"/>
  <c r="H103" i="171"/>
  <c r="D103" i="171"/>
  <c r="E100" i="171"/>
  <c r="E88" i="171"/>
  <c r="H86" i="171"/>
  <c r="D86" i="171"/>
  <c r="E77" i="171"/>
  <c r="H68" i="171"/>
  <c r="D68" i="171"/>
  <c r="E62" i="171"/>
  <c r="H55" i="171"/>
  <c r="D55" i="171"/>
  <c r="E47" i="171"/>
  <c r="H42" i="171"/>
  <c r="D42" i="171"/>
  <c r="E32" i="171"/>
  <c r="H29" i="171"/>
  <c r="D29" i="171"/>
  <c r="H17" i="171"/>
  <c r="D17" i="171"/>
  <c r="E15" i="171"/>
  <c r="H4" i="171"/>
  <c r="D4" i="171"/>
  <c r="E153" i="171"/>
  <c r="H147" i="171"/>
  <c r="D147" i="171"/>
  <c r="E140" i="171"/>
  <c r="H132" i="171"/>
  <c r="D132" i="171"/>
  <c r="E127" i="171"/>
  <c r="H117" i="171"/>
  <c r="D117" i="171"/>
  <c r="E114" i="171"/>
  <c r="E102" i="171"/>
  <c r="H100" i="171"/>
  <c r="D100" i="171"/>
  <c r="E89" i="171"/>
  <c r="H85" i="171"/>
  <c r="D85" i="171"/>
  <c r="E76" i="171"/>
  <c r="H69" i="171"/>
  <c r="D69" i="171"/>
  <c r="E61" i="171"/>
  <c r="H56" i="171"/>
  <c r="D56" i="171"/>
  <c r="E46" i="171"/>
  <c r="H43" i="171"/>
  <c r="D43" i="171"/>
  <c r="H31" i="171"/>
  <c r="D31" i="171"/>
  <c r="E29" i="171"/>
  <c r="H18" i="171"/>
  <c r="D18" i="171"/>
  <c r="E14" i="171"/>
  <c r="H5" i="171"/>
  <c r="D5" i="171"/>
  <c r="E154" i="171"/>
  <c r="H146" i="171"/>
  <c r="D146" i="171"/>
  <c r="E141" i="171"/>
  <c r="H131" i="171"/>
  <c r="D131" i="171"/>
  <c r="E128" i="171"/>
  <c r="E116" i="171"/>
  <c r="H114" i="171"/>
  <c r="D114" i="171"/>
  <c r="E103" i="171"/>
  <c r="H99" i="171"/>
  <c r="D99" i="171"/>
  <c r="E90" i="171"/>
  <c r="H84" i="171"/>
  <c r="D84" i="171"/>
  <c r="E75" i="171"/>
  <c r="H70" i="171"/>
  <c r="D70" i="171"/>
  <c r="E60" i="171"/>
  <c r="H57" i="171"/>
  <c r="D57" i="171"/>
  <c r="H45" i="171"/>
  <c r="D45" i="171"/>
  <c r="E43" i="171"/>
  <c r="H32" i="171"/>
  <c r="D32" i="171"/>
  <c r="E28" i="171"/>
  <c r="H19" i="171"/>
  <c r="D19" i="171"/>
  <c r="E13" i="171"/>
  <c r="H6" i="171"/>
  <c r="D6" i="171"/>
  <c r="E155" i="171"/>
  <c r="H145" i="171"/>
  <c r="D145" i="171"/>
  <c r="E142" i="171"/>
  <c r="E130" i="171"/>
  <c r="H128" i="171"/>
  <c r="D128" i="171"/>
  <c r="E117" i="171"/>
  <c r="H113" i="171"/>
  <c r="D113" i="171"/>
  <c r="E104" i="171"/>
  <c r="H98" i="171"/>
  <c r="D98" i="171"/>
  <c r="E91" i="171"/>
  <c r="H83" i="171"/>
  <c r="D83" i="171"/>
  <c r="E74" i="171"/>
  <c r="H71" i="171"/>
  <c r="D71" i="171"/>
  <c r="H59" i="171"/>
  <c r="D59" i="171"/>
  <c r="E57" i="171"/>
  <c r="H46" i="171"/>
  <c r="D46" i="171"/>
  <c r="E42" i="171"/>
  <c r="H33" i="171"/>
  <c r="D33" i="171"/>
  <c r="E27" i="171"/>
  <c r="H20" i="171"/>
  <c r="D20" i="171"/>
  <c r="E12" i="171"/>
  <c r="H7" i="171"/>
  <c r="D7" i="171"/>
  <c r="E156" i="171"/>
  <c r="H144" i="171"/>
  <c r="D144" i="171"/>
  <c r="H142" i="171"/>
  <c r="D142" i="171"/>
  <c r="E131" i="171"/>
  <c r="H127" i="171"/>
  <c r="D127" i="171"/>
  <c r="E118" i="171"/>
  <c r="H112" i="171"/>
  <c r="D112" i="171"/>
  <c r="E105" i="171"/>
  <c r="H97" i="171"/>
  <c r="D97" i="171"/>
  <c r="E92" i="171"/>
  <c r="H82" i="171"/>
  <c r="D82" i="171"/>
  <c r="E73" i="171"/>
  <c r="E71" i="171"/>
  <c r="H60" i="171"/>
  <c r="D60" i="171"/>
  <c r="E56" i="171"/>
  <c r="H47" i="171"/>
  <c r="D47" i="171"/>
  <c r="E41" i="171"/>
  <c r="H34" i="171"/>
  <c r="D34" i="171"/>
  <c r="E26" i="171"/>
  <c r="H21" i="171"/>
  <c r="D21" i="171"/>
  <c r="E11" i="171"/>
  <c r="H8" i="171"/>
  <c r="D8" i="171"/>
  <c r="H156" i="171"/>
  <c r="D156" i="171"/>
  <c r="E145" i="171"/>
  <c r="H141" i="171"/>
  <c r="D141" i="171"/>
  <c r="E132" i="171"/>
  <c r="H126" i="171"/>
  <c r="D126" i="171"/>
  <c r="E119" i="171"/>
  <c r="H111" i="171"/>
  <c r="D111" i="171"/>
  <c r="E106" i="171"/>
  <c r="H96" i="171"/>
  <c r="D96" i="171"/>
  <c r="E93" i="171"/>
  <c r="H81" i="171"/>
  <c r="D81" i="171"/>
  <c r="H74" i="171"/>
  <c r="D74" i="171"/>
  <c r="E70" i="171"/>
  <c r="H61" i="171"/>
  <c r="D61" i="171"/>
  <c r="E55" i="171"/>
  <c r="H48" i="171"/>
  <c r="D48" i="171"/>
  <c r="E40" i="171"/>
  <c r="H35" i="171"/>
  <c r="D35" i="171"/>
  <c r="E25" i="171"/>
  <c r="H22" i="171"/>
  <c r="D22" i="171"/>
  <c r="E10" i="171"/>
  <c r="E8" i="171"/>
  <c r="H155" i="171"/>
  <c r="D155" i="171"/>
  <c r="E146" i="171"/>
  <c r="H140" i="171"/>
  <c r="D140" i="171"/>
  <c r="E133" i="171"/>
  <c r="H125" i="171"/>
  <c r="D125" i="171"/>
  <c r="E120" i="171"/>
  <c r="H110" i="171"/>
  <c r="D110" i="171"/>
  <c r="E107" i="171"/>
  <c r="H95" i="171"/>
  <c r="D95" i="171"/>
  <c r="H93" i="171"/>
  <c r="D93" i="171"/>
  <c r="E82" i="171"/>
  <c r="H75" i="171"/>
  <c r="D75" i="171"/>
  <c r="E69" i="171"/>
  <c r="H62" i="171"/>
  <c r="D62" i="171"/>
  <c r="E54" i="171"/>
  <c r="H49" i="171"/>
  <c r="D49" i="171"/>
  <c r="E39" i="171"/>
  <c r="H36" i="171"/>
  <c r="D36" i="171"/>
  <c r="E24" i="171"/>
  <c r="E22" i="171"/>
  <c r="H11" i="171"/>
  <c r="D11" i="171"/>
  <c r="E7" i="171"/>
  <c r="H154" i="171"/>
  <c r="D154" i="171"/>
  <c r="E147" i="171"/>
  <c r="H139" i="171"/>
  <c r="D139" i="171"/>
  <c r="E134" i="171"/>
  <c r="H124" i="171"/>
  <c r="D124" i="171"/>
  <c r="E121" i="171"/>
  <c r="H109" i="171"/>
  <c r="D109" i="171"/>
  <c r="H107" i="171"/>
  <c r="D107" i="171"/>
  <c r="E96" i="171"/>
  <c r="H92" i="171"/>
  <c r="D92" i="171"/>
  <c r="E83" i="171"/>
  <c r="H76" i="171"/>
  <c r="D76" i="171"/>
  <c r="E68" i="171"/>
  <c r="H63" i="171"/>
  <c r="D63" i="171"/>
  <c r="E53" i="171"/>
  <c r="H50" i="171"/>
  <c r="D50" i="171"/>
  <c r="E38" i="171"/>
  <c r="E36" i="171"/>
  <c r="H25" i="171"/>
  <c r="D25" i="171"/>
  <c r="E21" i="171"/>
  <c r="H12" i="171"/>
  <c r="D12" i="171"/>
  <c r="E6" i="171"/>
  <c r="H153" i="171"/>
  <c r="D153" i="171"/>
  <c r="E148" i="171"/>
  <c r="H138" i="171"/>
  <c r="D138" i="171"/>
  <c r="E135" i="171"/>
  <c r="H123" i="171"/>
  <c r="D123" i="171"/>
  <c r="H121" i="171"/>
  <c r="D121" i="171"/>
  <c r="E110" i="171"/>
  <c r="H106" i="171"/>
  <c r="D106" i="171"/>
  <c r="E97" i="171"/>
  <c r="H91" i="171"/>
  <c r="D91" i="171"/>
  <c r="E84" i="171"/>
  <c r="H77" i="171"/>
  <c r="D77" i="171"/>
  <c r="E67" i="171"/>
  <c r="H64" i="171"/>
  <c r="D64" i="171"/>
  <c r="E52" i="171"/>
  <c r="E50" i="171"/>
  <c r="H39" i="171"/>
  <c r="D39" i="171"/>
  <c r="E35" i="171"/>
  <c r="H26" i="171"/>
  <c r="D26" i="171"/>
  <c r="E20" i="171"/>
  <c r="H13" i="171"/>
  <c r="D13" i="171"/>
  <c r="E5" i="171"/>
  <c r="H152" i="171"/>
  <c r="D152" i="171"/>
  <c r="E149" i="171"/>
  <c r="H137" i="171"/>
  <c r="D137" i="171"/>
  <c r="H135" i="171"/>
  <c r="D135" i="171"/>
  <c r="E124" i="171"/>
  <c r="H120" i="171"/>
  <c r="D120" i="171"/>
  <c r="E111" i="171"/>
  <c r="H105" i="171"/>
  <c r="D105" i="171"/>
  <c r="E98" i="171"/>
  <c r="H90" i="171"/>
  <c r="D90" i="171"/>
  <c r="E85" i="171"/>
  <c r="H78" i="171"/>
  <c r="D78" i="171"/>
  <c r="E66" i="171"/>
  <c r="E64" i="171"/>
  <c r="H53" i="171"/>
  <c r="D53" i="171"/>
  <c r="E49" i="171"/>
  <c r="H40" i="171"/>
  <c r="D40" i="171"/>
  <c r="E34" i="171"/>
  <c r="H27" i="171"/>
  <c r="D27" i="171"/>
  <c r="E19" i="171"/>
  <c r="H14" i="171"/>
  <c r="D14" i="171"/>
  <c r="E4" i="171"/>
  <c r="H151" i="171"/>
  <c r="D151" i="171"/>
  <c r="E144" i="171"/>
  <c r="E137" i="171"/>
  <c r="H130" i="171"/>
  <c r="D130" i="171"/>
  <c r="E123" i="171"/>
  <c r="H116" i="171"/>
  <c r="D116" i="171"/>
  <c r="E109" i="171"/>
  <c r="H102" i="171"/>
  <c r="D102" i="171"/>
  <c r="E95" i="171"/>
  <c r="H88" i="171"/>
  <c r="D88" i="171"/>
  <c r="E81" i="171"/>
  <c r="H73" i="171"/>
  <c r="D73" i="171"/>
  <c r="H66" i="171"/>
  <c r="D66" i="171"/>
  <c r="E59" i="171"/>
  <c r="H52" i="171"/>
  <c r="D52" i="171"/>
  <c r="E45" i="171"/>
  <c r="H38" i="171"/>
  <c r="D38" i="171"/>
  <c r="E31" i="171"/>
  <c r="H24" i="171"/>
  <c r="D24" i="171"/>
  <c r="E17" i="171"/>
  <c r="H10" i="171"/>
  <c r="D10" i="171"/>
  <c r="E3" i="171"/>
  <c r="E151" i="170"/>
  <c r="H149" i="170"/>
  <c r="D149" i="170"/>
  <c r="E138" i="170"/>
  <c r="H134" i="170"/>
  <c r="E125" i="170"/>
  <c r="H119" i="170"/>
  <c r="D119" i="170"/>
  <c r="E112" i="170"/>
  <c r="H104" i="170"/>
  <c r="D104" i="170"/>
  <c r="E99" i="170"/>
  <c r="H89" i="170"/>
  <c r="D89" i="170"/>
  <c r="E86" i="170"/>
  <c r="E78" i="170"/>
  <c r="H67" i="170"/>
  <c r="D67" i="170"/>
  <c r="E63" i="170"/>
  <c r="H54" i="170"/>
  <c r="D54" i="170"/>
  <c r="E48" i="170"/>
  <c r="H41" i="170"/>
  <c r="D41" i="170"/>
  <c r="E33" i="170"/>
  <c r="H28" i="170"/>
  <c r="D28" i="170"/>
  <c r="E18" i="170"/>
  <c r="H15" i="170"/>
  <c r="D15" i="170"/>
  <c r="H3" i="170"/>
  <c r="E152" i="170"/>
  <c r="H148" i="170"/>
  <c r="D148" i="170"/>
  <c r="E139" i="170"/>
  <c r="H133" i="170"/>
  <c r="D133" i="170"/>
  <c r="E126" i="170"/>
  <c r="H118" i="170"/>
  <c r="D118" i="170"/>
  <c r="E113" i="170"/>
  <c r="H103" i="170"/>
  <c r="D103" i="170"/>
  <c r="E100" i="170"/>
  <c r="E88" i="170"/>
  <c r="H86" i="170"/>
  <c r="D86" i="170"/>
  <c r="E77" i="170"/>
  <c r="H68" i="170"/>
  <c r="D68" i="170"/>
  <c r="E62" i="170"/>
  <c r="H55" i="170"/>
  <c r="D55" i="170"/>
  <c r="E47" i="170"/>
  <c r="H42" i="170"/>
  <c r="D42" i="170"/>
  <c r="E32" i="170"/>
  <c r="H29" i="170"/>
  <c r="D29" i="170"/>
  <c r="H17" i="170"/>
  <c r="D17" i="170"/>
  <c r="E15" i="170"/>
  <c r="H4" i="170"/>
  <c r="E153" i="170"/>
  <c r="H147" i="170"/>
  <c r="D147" i="170"/>
  <c r="E140" i="170"/>
  <c r="H132" i="170"/>
  <c r="D132" i="170"/>
  <c r="E127" i="170"/>
  <c r="H117" i="170"/>
  <c r="D117" i="170"/>
  <c r="E114" i="170"/>
  <c r="E102" i="170"/>
  <c r="H100" i="170"/>
  <c r="D100" i="170"/>
  <c r="E89" i="170"/>
  <c r="H85" i="170"/>
  <c r="D85" i="170"/>
  <c r="E76" i="170"/>
  <c r="H69" i="170"/>
  <c r="D69" i="170"/>
  <c r="E61" i="170"/>
  <c r="H56" i="170"/>
  <c r="D56" i="170"/>
  <c r="E46" i="170"/>
  <c r="H43" i="170"/>
  <c r="D43" i="170"/>
  <c r="H31" i="170"/>
  <c r="D31" i="170"/>
  <c r="E29" i="170"/>
  <c r="H18" i="170"/>
  <c r="D18" i="170"/>
  <c r="E14" i="170"/>
  <c r="H5" i="170"/>
  <c r="E154" i="170"/>
  <c r="H146" i="170"/>
  <c r="D146" i="170"/>
  <c r="E141" i="170"/>
  <c r="H131" i="170"/>
  <c r="D131" i="170"/>
  <c r="E128" i="170"/>
  <c r="E116" i="170"/>
  <c r="H114" i="170"/>
  <c r="D114" i="170"/>
  <c r="E103" i="170"/>
  <c r="H99" i="170"/>
  <c r="D99" i="170"/>
  <c r="E90" i="170"/>
  <c r="H84" i="170"/>
  <c r="D84" i="170"/>
  <c r="E75" i="170"/>
  <c r="H70" i="170"/>
  <c r="D70" i="170"/>
  <c r="E60" i="170"/>
  <c r="H57" i="170"/>
  <c r="D57" i="170"/>
  <c r="H45" i="170"/>
  <c r="D45" i="170"/>
  <c r="E43" i="170"/>
  <c r="H32" i="170"/>
  <c r="D32" i="170"/>
  <c r="E28" i="170"/>
  <c r="H19" i="170"/>
  <c r="D19" i="170"/>
  <c r="E13" i="170"/>
  <c r="H6" i="170"/>
  <c r="E155" i="170"/>
  <c r="H145" i="170"/>
  <c r="D145" i="170"/>
  <c r="E142" i="170"/>
  <c r="E130" i="170"/>
  <c r="H128" i="170"/>
  <c r="D128" i="170"/>
  <c r="E117" i="170"/>
  <c r="H113" i="170"/>
  <c r="D113" i="170"/>
  <c r="E104" i="170"/>
  <c r="H98" i="170"/>
  <c r="D98" i="170"/>
  <c r="E91" i="170"/>
  <c r="H83" i="170"/>
  <c r="D83" i="170"/>
  <c r="E74" i="170"/>
  <c r="H71" i="170"/>
  <c r="D71" i="170"/>
  <c r="H59" i="170"/>
  <c r="D59" i="170"/>
  <c r="E57" i="170"/>
  <c r="H46" i="170"/>
  <c r="D46" i="170"/>
  <c r="E42" i="170"/>
  <c r="H33" i="170"/>
  <c r="D33" i="170"/>
  <c r="E27" i="170"/>
  <c r="H20" i="170"/>
  <c r="D20" i="170"/>
  <c r="E12" i="170"/>
  <c r="H7" i="170"/>
  <c r="D7" i="170"/>
  <c r="E156" i="170"/>
  <c r="H144" i="170"/>
  <c r="D144" i="170"/>
  <c r="H142" i="170"/>
  <c r="D142" i="170"/>
  <c r="E131" i="170"/>
  <c r="H127" i="170"/>
  <c r="D127" i="170"/>
  <c r="E118" i="170"/>
  <c r="H112" i="170"/>
  <c r="D112" i="170"/>
  <c r="E105" i="170"/>
  <c r="H97" i="170"/>
  <c r="D97" i="170"/>
  <c r="E92" i="170"/>
  <c r="H82" i="170"/>
  <c r="D82" i="170"/>
  <c r="E73" i="170"/>
  <c r="E71" i="170"/>
  <c r="H60" i="170"/>
  <c r="D60" i="170"/>
  <c r="E56" i="170"/>
  <c r="H47" i="170"/>
  <c r="D47" i="170"/>
  <c r="E41" i="170"/>
  <c r="H34" i="170"/>
  <c r="D34" i="170"/>
  <c r="E26" i="170"/>
  <c r="H21" i="170"/>
  <c r="D21" i="170"/>
  <c r="E11" i="170"/>
  <c r="H8" i="170"/>
  <c r="D8" i="170"/>
  <c r="H156" i="170"/>
  <c r="D156" i="170"/>
  <c r="E145" i="170"/>
  <c r="H141" i="170"/>
  <c r="D141" i="170"/>
  <c r="E132" i="170"/>
  <c r="H126" i="170"/>
  <c r="D126" i="170"/>
  <c r="E119" i="170"/>
  <c r="H111" i="170"/>
  <c r="D111" i="170"/>
  <c r="E106" i="170"/>
  <c r="H96" i="170"/>
  <c r="D96" i="170"/>
  <c r="E93" i="170"/>
  <c r="H81" i="170"/>
  <c r="D81" i="170"/>
  <c r="H74" i="170"/>
  <c r="D74" i="170"/>
  <c r="E70" i="170"/>
  <c r="H61" i="170"/>
  <c r="D61" i="170"/>
  <c r="E55" i="170"/>
  <c r="H48" i="170"/>
  <c r="D48" i="170"/>
  <c r="E40" i="170"/>
  <c r="H35" i="170"/>
  <c r="D35" i="170"/>
  <c r="E25" i="170"/>
  <c r="H22" i="170"/>
  <c r="D22" i="170"/>
  <c r="E10" i="170"/>
  <c r="E8" i="170"/>
  <c r="H155" i="170"/>
  <c r="D155" i="170"/>
  <c r="E146" i="170"/>
  <c r="H140" i="170"/>
  <c r="D140" i="170"/>
  <c r="E133" i="170"/>
  <c r="H125" i="170"/>
  <c r="D125" i="170"/>
  <c r="E120" i="170"/>
  <c r="H110" i="170"/>
  <c r="D110" i="170"/>
  <c r="E107" i="170"/>
  <c r="H95" i="170"/>
  <c r="D95" i="170"/>
  <c r="H93" i="170"/>
  <c r="D93" i="170"/>
  <c r="E82" i="170"/>
  <c r="H75" i="170"/>
  <c r="D75" i="170"/>
  <c r="E69" i="170"/>
  <c r="H62" i="170"/>
  <c r="D62" i="170"/>
  <c r="E54" i="170"/>
  <c r="H49" i="170"/>
  <c r="D49" i="170"/>
  <c r="E39" i="170"/>
  <c r="H36" i="170"/>
  <c r="D36" i="170"/>
  <c r="E24" i="170"/>
  <c r="E22" i="170"/>
  <c r="H11" i="170"/>
  <c r="D11" i="170"/>
  <c r="E7" i="170"/>
  <c r="H154" i="170"/>
  <c r="D154" i="170"/>
  <c r="E147" i="170"/>
  <c r="H139" i="170"/>
  <c r="D139" i="170"/>
  <c r="E134" i="170"/>
  <c r="H124" i="170"/>
  <c r="D124" i="170"/>
  <c r="E121" i="170"/>
  <c r="H109" i="170"/>
  <c r="D109" i="170"/>
  <c r="H107" i="170"/>
  <c r="D107" i="170"/>
  <c r="E96" i="170"/>
  <c r="H92" i="170"/>
  <c r="D92" i="170"/>
  <c r="E83" i="170"/>
  <c r="H76" i="170"/>
  <c r="D76" i="170"/>
  <c r="E68" i="170"/>
  <c r="H63" i="170"/>
  <c r="D63" i="170"/>
  <c r="E53" i="170"/>
  <c r="H50" i="170"/>
  <c r="D50" i="170"/>
  <c r="E38" i="170"/>
  <c r="E36" i="170"/>
  <c r="H25" i="170"/>
  <c r="D25" i="170"/>
  <c r="E21" i="170"/>
  <c r="H12" i="170"/>
  <c r="D12" i="170"/>
  <c r="E6" i="170"/>
  <c r="H153" i="170"/>
  <c r="D153" i="170"/>
  <c r="E148" i="170"/>
  <c r="H138" i="170"/>
  <c r="D138" i="170"/>
  <c r="E135" i="170"/>
  <c r="H123" i="170"/>
  <c r="D123" i="170"/>
  <c r="H121" i="170"/>
  <c r="D121" i="170"/>
  <c r="E110" i="170"/>
  <c r="H106" i="170"/>
  <c r="D106" i="170"/>
  <c r="E97" i="170"/>
  <c r="H91" i="170"/>
  <c r="D91" i="170"/>
  <c r="E84" i="170"/>
  <c r="H77" i="170"/>
  <c r="D77" i="170"/>
  <c r="E67" i="170"/>
  <c r="H64" i="170"/>
  <c r="D64" i="170"/>
  <c r="E52" i="170"/>
  <c r="E50" i="170"/>
  <c r="H39" i="170"/>
  <c r="D39" i="170"/>
  <c r="E35" i="170"/>
  <c r="H26" i="170"/>
  <c r="D26" i="170"/>
  <c r="E20" i="170"/>
  <c r="H13" i="170"/>
  <c r="D13" i="170"/>
  <c r="E5" i="170"/>
  <c r="H152" i="170"/>
  <c r="D152" i="170"/>
  <c r="E149" i="170"/>
  <c r="H137" i="170"/>
  <c r="D137" i="170"/>
  <c r="H135" i="170"/>
  <c r="D135" i="170"/>
  <c r="E124" i="170"/>
  <c r="H120" i="170"/>
  <c r="D120" i="170"/>
  <c r="E111" i="170"/>
  <c r="H105" i="170"/>
  <c r="D105" i="170"/>
  <c r="E98" i="170"/>
  <c r="H90" i="170"/>
  <c r="D90" i="170"/>
  <c r="E85" i="170"/>
  <c r="H78" i="170"/>
  <c r="D78" i="170"/>
  <c r="E66" i="170"/>
  <c r="E64" i="170"/>
  <c r="H53" i="170"/>
  <c r="D53" i="170"/>
  <c r="E49" i="170"/>
  <c r="H40" i="170"/>
  <c r="D40" i="170"/>
  <c r="E34" i="170"/>
  <c r="H27" i="170"/>
  <c r="D27" i="170"/>
  <c r="E19" i="170"/>
  <c r="H14" i="170"/>
  <c r="D14" i="170"/>
  <c r="E4" i="170"/>
  <c r="H151" i="170"/>
  <c r="D151" i="170"/>
  <c r="E144" i="170"/>
  <c r="E137" i="170"/>
  <c r="H130" i="170"/>
  <c r="D130" i="170"/>
  <c r="E123" i="170"/>
  <c r="H116" i="170"/>
  <c r="D116" i="170"/>
  <c r="E109" i="170"/>
  <c r="H102" i="170"/>
  <c r="D102" i="170"/>
  <c r="E95" i="170"/>
  <c r="H88" i="170"/>
  <c r="D88" i="170"/>
  <c r="E81" i="170"/>
  <c r="H73" i="170"/>
  <c r="D73" i="170"/>
  <c r="H66" i="170"/>
  <c r="D66" i="170"/>
  <c r="E59" i="170"/>
  <c r="H52" i="170"/>
  <c r="D52" i="170"/>
  <c r="E45" i="170"/>
  <c r="H38" i="170"/>
  <c r="D38" i="170"/>
  <c r="E31" i="170"/>
  <c r="H24" i="170"/>
  <c r="D24" i="170"/>
  <c r="E17" i="170"/>
  <c r="H10" i="170"/>
  <c r="D10" i="170"/>
  <c r="E3" i="170"/>
  <c r="E151" i="169"/>
  <c r="H149" i="169"/>
  <c r="D149" i="169"/>
  <c r="E138" i="169"/>
  <c r="H134" i="169"/>
  <c r="D134" i="169"/>
  <c r="E125" i="169"/>
  <c r="H119" i="169"/>
  <c r="D119" i="169"/>
  <c r="E112" i="169"/>
  <c r="H104" i="169"/>
  <c r="D104" i="169"/>
  <c r="E99" i="169"/>
  <c r="H89" i="169"/>
  <c r="D89" i="169"/>
  <c r="E86" i="169"/>
  <c r="E78" i="169"/>
  <c r="H67" i="169"/>
  <c r="D67" i="169"/>
  <c r="E63" i="169"/>
  <c r="H54" i="169"/>
  <c r="D54" i="169"/>
  <c r="E48" i="169"/>
  <c r="H41" i="169"/>
  <c r="D41" i="169"/>
  <c r="E33" i="169"/>
  <c r="H28" i="169"/>
  <c r="D28" i="169"/>
  <c r="E18" i="169"/>
  <c r="H15" i="169"/>
  <c r="D15" i="169"/>
  <c r="H3" i="169"/>
  <c r="D3" i="169"/>
  <c r="E152" i="169"/>
  <c r="H148" i="169"/>
  <c r="D148" i="169"/>
  <c r="E139" i="169"/>
  <c r="H133" i="169"/>
  <c r="D133" i="169"/>
  <c r="E126" i="169"/>
  <c r="H118" i="169"/>
  <c r="D118" i="169"/>
  <c r="E113" i="169"/>
  <c r="H103" i="169"/>
  <c r="D103" i="169"/>
  <c r="E100" i="169"/>
  <c r="E88" i="169"/>
  <c r="H86" i="169"/>
  <c r="D86" i="169"/>
  <c r="E77" i="169"/>
  <c r="H68" i="169"/>
  <c r="D68" i="169"/>
  <c r="E62" i="169"/>
  <c r="H55" i="169"/>
  <c r="D55" i="169"/>
  <c r="E47" i="169"/>
  <c r="H42" i="169"/>
  <c r="D42" i="169"/>
  <c r="E32" i="169"/>
  <c r="H29" i="169"/>
  <c r="D29" i="169"/>
  <c r="H17" i="169"/>
  <c r="D17" i="169"/>
  <c r="E15" i="169"/>
  <c r="H4" i="169"/>
  <c r="D4" i="169"/>
  <c r="E153" i="169"/>
  <c r="H147" i="169"/>
  <c r="D147" i="169"/>
  <c r="E140" i="169"/>
  <c r="H132" i="169"/>
  <c r="D132" i="169"/>
  <c r="E127" i="169"/>
  <c r="H117" i="169"/>
  <c r="D117" i="169"/>
  <c r="E114" i="169"/>
  <c r="E102" i="169"/>
  <c r="H100" i="169"/>
  <c r="D100" i="169"/>
  <c r="E89" i="169"/>
  <c r="H85" i="169"/>
  <c r="D85" i="169"/>
  <c r="E76" i="169"/>
  <c r="H69" i="169"/>
  <c r="D69" i="169"/>
  <c r="E61" i="169"/>
  <c r="H56" i="169"/>
  <c r="D56" i="169"/>
  <c r="E46" i="169"/>
  <c r="H43" i="169"/>
  <c r="D43" i="169"/>
  <c r="H31" i="169"/>
  <c r="D31" i="169"/>
  <c r="E29" i="169"/>
  <c r="H18" i="169"/>
  <c r="D18" i="169"/>
  <c r="E14" i="169"/>
  <c r="H5" i="169"/>
  <c r="D5" i="169"/>
  <c r="E154" i="169"/>
  <c r="H146" i="169"/>
  <c r="D146" i="169"/>
  <c r="E141" i="169"/>
  <c r="H131" i="169"/>
  <c r="D131" i="169"/>
  <c r="E128" i="169"/>
  <c r="E116" i="169"/>
  <c r="H114" i="169"/>
  <c r="D114" i="169"/>
  <c r="E103" i="169"/>
  <c r="H99" i="169"/>
  <c r="D99" i="169"/>
  <c r="E90" i="169"/>
  <c r="H84" i="169"/>
  <c r="D84" i="169"/>
  <c r="E75" i="169"/>
  <c r="H70" i="169"/>
  <c r="D70" i="169"/>
  <c r="E60" i="169"/>
  <c r="H57" i="169"/>
  <c r="D57" i="169"/>
  <c r="H45" i="169"/>
  <c r="D45" i="169"/>
  <c r="E43" i="169"/>
  <c r="H32" i="169"/>
  <c r="D32" i="169"/>
  <c r="E28" i="169"/>
  <c r="H19" i="169"/>
  <c r="D19" i="169"/>
  <c r="E13" i="169"/>
  <c r="H6" i="169"/>
  <c r="D6" i="169"/>
  <c r="E155" i="169"/>
  <c r="H145" i="169"/>
  <c r="D145" i="169"/>
  <c r="E142" i="169"/>
  <c r="E130" i="169"/>
  <c r="H128" i="169"/>
  <c r="D128" i="169"/>
  <c r="E117" i="169"/>
  <c r="H113" i="169"/>
  <c r="D113" i="169"/>
  <c r="E104" i="169"/>
  <c r="H98" i="169"/>
  <c r="D98" i="169"/>
  <c r="E91" i="169"/>
  <c r="H83" i="169"/>
  <c r="D83" i="169"/>
  <c r="E74" i="169"/>
  <c r="H71" i="169"/>
  <c r="D71" i="169"/>
  <c r="H59" i="169"/>
  <c r="D59" i="169"/>
  <c r="E57" i="169"/>
  <c r="H46" i="169"/>
  <c r="D46" i="169"/>
  <c r="E42" i="169"/>
  <c r="H33" i="169"/>
  <c r="D33" i="169"/>
  <c r="E27" i="169"/>
  <c r="H20" i="169"/>
  <c r="D20" i="169"/>
  <c r="E12" i="169"/>
  <c r="H7" i="169"/>
  <c r="D7" i="169"/>
  <c r="E156" i="169"/>
  <c r="H144" i="169"/>
  <c r="D144" i="169"/>
  <c r="H142" i="169"/>
  <c r="D142" i="169"/>
  <c r="E131" i="169"/>
  <c r="H127" i="169"/>
  <c r="D127" i="169"/>
  <c r="E118" i="169"/>
  <c r="H112" i="169"/>
  <c r="D112" i="169"/>
  <c r="E105" i="169"/>
  <c r="H97" i="169"/>
  <c r="D97" i="169"/>
  <c r="E92" i="169"/>
  <c r="H82" i="169"/>
  <c r="D82" i="169"/>
  <c r="E73" i="169"/>
  <c r="E71" i="169"/>
  <c r="H60" i="169"/>
  <c r="D60" i="169"/>
  <c r="E56" i="169"/>
  <c r="H47" i="169"/>
  <c r="D47" i="169"/>
  <c r="E41" i="169"/>
  <c r="H34" i="169"/>
  <c r="D34" i="169"/>
  <c r="E26" i="169"/>
  <c r="H21" i="169"/>
  <c r="D21" i="169"/>
  <c r="E11" i="169"/>
  <c r="H8" i="169"/>
  <c r="D8" i="169"/>
  <c r="H156" i="169"/>
  <c r="D156" i="169"/>
  <c r="E145" i="169"/>
  <c r="H141" i="169"/>
  <c r="D141" i="169"/>
  <c r="E132" i="169"/>
  <c r="H126" i="169"/>
  <c r="D126" i="169"/>
  <c r="E119" i="169"/>
  <c r="H111" i="169"/>
  <c r="D111" i="169"/>
  <c r="E106" i="169"/>
  <c r="H96" i="169"/>
  <c r="D96" i="169"/>
  <c r="E93" i="169"/>
  <c r="H81" i="169"/>
  <c r="D81" i="169"/>
  <c r="H74" i="169"/>
  <c r="D74" i="169"/>
  <c r="E70" i="169"/>
  <c r="H61" i="169"/>
  <c r="D61" i="169"/>
  <c r="E55" i="169"/>
  <c r="H48" i="169"/>
  <c r="D48" i="169"/>
  <c r="E40" i="169"/>
  <c r="H35" i="169"/>
  <c r="D35" i="169"/>
  <c r="E25" i="169"/>
  <c r="H22" i="169"/>
  <c r="D22" i="169"/>
  <c r="E10" i="169"/>
  <c r="E8" i="169"/>
  <c r="H155" i="169"/>
  <c r="D155" i="169"/>
  <c r="E146" i="169"/>
  <c r="H140" i="169"/>
  <c r="D140" i="169"/>
  <c r="E133" i="169"/>
  <c r="H125" i="169"/>
  <c r="D125" i="169"/>
  <c r="E120" i="169"/>
  <c r="H110" i="169"/>
  <c r="D110" i="169"/>
  <c r="E107" i="169"/>
  <c r="H95" i="169"/>
  <c r="D95" i="169"/>
  <c r="H93" i="169"/>
  <c r="D93" i="169"/>
  <c r="E82" i="169"/>
  <c r="H75" i="169"/>
  <c r="D75" i="169"/>
  <c r="E69" i="169"/>
  <c r="H62" i="169"/>
  <c r="D62" i="169"/>
  <c r="E54" i="169"/>
  <c r="H49" i="169"/>
  <c r="D49" i="169"/>
  <c r="E39" i="169"/>
  <c r="H36" i="169"/>
  <c r="D36" i="169"/>
  <c r="E24" i="169"/>
  <c r="H11" i="169"/>
  <c r="D11" i="169"/>
  <c r="E7" i="169"/>
  <c r="H154" i="169"/>
  <c r="D154" i="169"/>
  <c r="E147" i="169"/>
  <c r="H139" i="169"/>
  <c r="D139" i="169"/>
  <c r="E134" i="169"/>
  <c r="H124" i="169"/>
  <c r="D124" i="169"/>
  <c r="E121" i="169"/>
  <c r="H109" i="169"/>
  <c r="D109" i="169"/>
  <c r="H107" i="169"/>
  <c r="D107" i="169"/>
  <c r="E96" i="169"/>
  <c r="H92" i="169"/>
  <c r="D92" i="169"/>
  <c r="E83" i="169"/>
  <c r="H76" i="169"/>
  <c r="D76" i="169"/>
  <c r="E68" i="169"/>
  <c r="H63" i="169"/>
  <c r="D63" i="169"/>
  <c r="E53" i="169"/>
  <c r="H50" i="169"/>
  <c r="D50" i="169"/>
  <c r="E38" i="169"/>
  <c r="E36" i="169"/>
  <c r="H25" i="169"/>
  <c r="D25" i="169"/>
  <c r="E21" i="169"/>
  <c r="H12" i="169"/>
  <c r="D12" i="169"/>
  <c r="E6" i="169"/>
  <c r="H153" i="169"/>
  <c r="D153" i="169"/>
  <c r="E148" i="169"/>
  <c r="H138" i="169"/>
  <c r="D138" i="169"/>
  <c r="E135" i="169"/>
  <c r="H123" i="169"/>
  <c r="D123" i="169"/>
  <c r="H121" i="169"/>
  <c r="D121" i="169"/>
  <c r="E110" i="169"/>
  <c r="H106" i="169"/>
  <c r="D106" i="169"/>
  <c r="E97" i="169"/>
  <c r="H91" i="169"/>
  <c r="D91" i="169"/>
  <c r="E84" i="169"/>
  <c r="H77" i="169"/>
  <c r="D77" i="169"/>
  <c r="E67" i="169"/>
  <c r="H64" i="169"/>
  <c r="D64" i="169"/>
  <c r="E52" i="169"/>
  <c r="E50" i="169"/>
  <c r="H39" i="169"/>
  <c r="D39" i="169"/>
  <c r="E35" i="169"/>
  <c r="H26" i="169"/>
  <c r="D26" i="169"/>
  <c r="E20" i="169"/>
  <c r="H13" i="169"/>
  <c r="D13" i="169"/>
  <c r="E5" i="169"/>
  <c r="H152" i="169"/>
  <c r="D152" i="169"/>
  <c r="E149" i="169"/>
  <c r="H137" i="169"/>
  <c r="D137" i="169"/>
  <c r="H135" i="169"/>
  <c r="D135" i="169"/>
  <c r="E124" i="169"/>
  <c r="H120" i="169"/>
  <c r="D120" i="169"/>
  <c r="E111" i="169"/>
  <c r="H105" i="169"/>
  <c r="D105" i="169"/>
  <c r="E98" i="169"/>
  <c r="H90" i="169"/>
  <c r="D90" i="169"/>
  <c r="E85" i="169"/>
  <c r="H78" i="169"/>
  <c r="D78" i="169"/>
  <c r="E66" i="169"/>
  <c r="E64" i="169"/>
  <c r="H53" i="169"/>
  <c r="D53" i="169"/>
  <c r="E49" i="169"/>
  <c r="H40" i="169"/>
  <c r="D40" i="169"/>
  <c r="E34" i="169"/>
  <c r="H27" i="169"/>
  <c r="D27" i="169"/>
  <c r="E19" i="169"/>
  <c r="H14" i="169"/>
  <c r="D14" i="169"/>
  <c r="E4" i="169"/>
  <c r="H151" i="169"/>
  <c r="D151" i="169"/>
  <c r="E144" i="169"/>
  <c r="E137" i="169"/>
  <c r="H130" i="169"/>
  <c r="D130" i="169"/>
  <c r="E123" i="169"/>
  <c r="H116" i="169"/>
  <c r="D116" i="169"/>
  <c r="E109" i="169"/>
  <c r="H102" i="169"/>
  <c r="D102" i="169"/>
  <c r="E95" i="169"/>
  <c r="H88" i="169"/>
  <c r="D88" i="169"/>
  <c r="E81" i="169"/>
  <c r="H73" i="169"/>
  <c r="D73" i="169"/>
  <c r="H66" i="169"/>
  <c r="D66" i="169"/>
  <c r="E59" i="169"/>
  <c r="H52" i="169"/>
  <c r="D52" i="169"/>
  <c r="E45" i="169"/>
  <c r="H38" i="169"/>
  <c r="D38" i="169"/>
  <c r="E31" i="169"/>
  <c r="H24" i="169"/>
  <c r="D24" i="169"/>
  <c r="E17" i="169"/>
  <c r="H10" i="169"/>
  <c r="D10" i="169"/>
  <c r="E3" i="169"/>
  <c r="E151" i="168"/>
  <c r="H149" i="168"/>
  <c r="D149" i="168"/>
  <c r="E138" i="168"/>
  <c r="H134" i="168"/>
  <c r="D134" i="168"/>
  <c r="E125" i="168"/>
  <c r="H119" i="168"/>
  <c r="D119" i="168"/>
  <c r="E112" i="168"/>
  <c r="H104" i="168"/>
  <c r="D104" i="168"/>
  <c r="E99" i="168"/>
  <c r="H89" i="168"/>
  <c r="D89" i="168"/>
  <c r="E86" i="168"/>
  <c r="E78" i="168"/>
  <c r="H67" i="168"/>
  <c r="D67" i="168"/>
  <c r="E63" i="168"/>
  <c r="H54" i="168"/>
  <c r="D54" i="168"/>
  <c r="E48" i="168"/>
  <c r="H41" i="168"/>
  <c r="D41" i="168"/>
  <c r="E33" i="168"/>
  <c r="H28" i="168"/>
  <c r="D28" i="168"/>
  <c r="E18" i="168"/>
  <c r="H15" i="168"/>
  <c r="D15" i="168"/>
  <c r="H3" i="168"/>
  <c r="D3" i="168"/>
  <c r="E152" i="168"/>
  <c r="H148" i="168"/>
  <c r="D148" i="168"/>
  <c r="E139" i="168"/>
  <c r="H133" i="168"/>
  <c r="D133" i="168"/>
  <c r="E126" i="168"/>
  <c r="H118" i="168"/>
  <c r="D118" i="168"/>
  <c r="E113" i="168"/>
  <c r="H103" i="168"/>
  <c r="D103" i="168"/>
  <c r="E100" i="168"/>
  <c r="E88" i="168"/>
  <c r="H86" i="168"/>
  <c r="D86" i="168"/>
  <c r="E77" i="168"/>
  <c r="H68" i="168"/>
  <c r="D68" i="168"/>
  <c r="E62" i="168"/>
  <c r="H55" i="168"/>
  <c r="D55" i="168"/>
  <c r="E47" i="168"/>
  <c r="H42" i="168"/>
  <c r="D42" i="168"/>
  <c r="E32" i="168"/>
  <c r="H29" i="168"/>
  <c r="D29" i="168"/>
  <c r="H17" i="168"/>
  <c r="D17" i="168"/>
  <c r="E15" i="168"/>
  <c r="H4" i="168"/>
  <c r="D4" i="168"/>
  <c r="E153" i="168"/>
  <c r="H147" i="168"/>
  <c r="D147" i="168"/>
  <c r="E140" i="168"/>
  <c r="H132" i="168"/>
  <c r="D132" i="168"/>
  <c r="E127" i="168"/>
  <c r="H117" i="168"/>
  <c r="D117" i="168"/>
  <c r="E114" i="168"/>
  <c r="E102" i="168"/>
  <c r="H100" i="168"/>
  <c r="D100" i="168"/>
  <c r="E89" i="168"/>
  <c r="H85" i="168"/>
  <c r="D85" i="168"/>
  <c r="E76" i="168"/>
  <c r="H69" i="168"/>
  <c r="D69" i="168"/>
  <c r="E61" i="168"/>
  <c r="H56" i="168"/>
  <c r="D56" i="168"/>
  <c r="E46" i="168"/>
  <c r="H43" i="168"/>
  <c r="D43" i="168"/>
  <c r="H31" i="168"/>
  <c r="D31" i="168"/>
  <c r="E29" i="168"/>
  <c r="H18" i="168"/>
  <c r="D18" i="168"/>
  <c r="E14" i="168"/>
  <c r="H5" i="168"/>
  <c r="D5" i="168"/>
  <c r="E154" i="168"/>
  <c r="H146" i="168"/>
  <c r="D146" i="168"/>
  <c r="E141" i="168"/>
  <c r="H131" i="168"/>
  <c r="D131" i="168"/>
  <c r="E128" i="168"/>
  <c r="E116" i="168"/>
  <c r="H114" i="168"/>
  <c r="D114" i="168"/>
  <c r="E103" i="168"/>
  <c r="H99" i="168"/>
  <c r="D99" i="168"/>
  <c r="E90" i="168"/>
  <c r="H84" i="168"/>
  <c r="D84" i="168"/>
  <c r="E75" i="168"/>
  <c r="H70" i="168"/>
  <c r="D70" i="168"/>
  <c r="E60" i="168"/>
  <c r="H57" i="168"/>
  <c r="D57" i="168"/>
  <c r="H45" i="168"/>
  <c r="D45" i="168"/>
  <c r="E43" i="168"/>
  <c r="H32" i="168"/>
  <c r="D32" i="168"/>
  <c r="E28" i="168"/>
  <c r="H19" i="168"/>
  <c r="D19" i="168"/>
  <c r="E13" i="168"/>
  <c r="H6" i="168"/>
  <c r="D6" i="168"/>
  <c r="H145" i="168"/>
  <c r="D145" i="168"/>
  <c r="E142" i="168"/>
  <c r="E130" i="168"/>
  <c r="H128" i="168"/>
  <c r="D128" i="168"/>
  <c r="E117" i="168"/>
  <c r="H113" i="168"/>
  <c r="D113" i="168"/>
  <c r="E104" i="168"/>
  <c r="H98" i="168"/>
  <c r="D98" i="168"/>
  <c r="E91" i="168"/>
  <c r="H83" i="168"/>
  <c r="D83" i="168"/>
  <c r="E74" i="168"/>
  <c r="H71" i="168"/>
  <c r="D71" i="168"/>
  <c r="H59" i="168"/>
  <c r="D59" i="168"/>
  <c r="E57" i="168"/>
  <c r="H46" i="168"/>
  <c r="D46" i="168"/>
  <c r="E42" i="168"/>
  <c r="H33" i="168"/>
  <c r="D33" i="168"/>
  <c r="E27" i="168"/>
  <c r="H20" i="168"/>
  <c r="D20" i="168"/>
  <c r="E12" i="168"/>
  <c r="E156" i="168"/>
  <c r="H144" i="168"/>
  <c r="D144" i="168"/>
  <c r="H142" i="168"/>
  <c r="D142" i="168"/>
  <c r="E131" i="168"/>
  <c r="H127" i="168"/>
  <c r="D127" i="168"/>
  <c r="E118" i="168"/>
  <c r="H112" i="168"/>
  <c r="D112" i="168"/>
  <c r="E105" i="168"/>
  <c r="H97" i="168"/>
  <c r="D97" i="168"/>
  <c r="E92" i="168"/>
  <c r="H82" i="168"/>
  <c r="D82" i="168"/>
  <c r="E73" i="168"/>
  <c r="E71" i="168"/>
  <c r="H60" i="168"/>
  <c r="D60" i="168"/>
  <c r="E56" i="168"/>
  <c r="H47" i="168"/>
  <c r="D47" i="168"/>
  <c r="E41" i="168"/>
  <c r="H34" i="168"/>
  <c r="D34" i="168"/>
  <c r="E26" i="168"/>
  <c r="H21" i="168"/>
  <c r="D21" i="168"/>
  <c r="E11" i="168"/>
  <c r="H8" i="168"/>
  <c r="D8" i="168"/>
  <c r="H156" i="168"/>
  <c r="D156" i="168"/>
  <c r="E145" i="168"/>
  <c r="H141" i="168"/>
  <c r="D141" i="168"/>
  <c r="E132" i="168"/>
  <c r="H126" i="168"/>
  <c r="D126" i="168"/>
  <c r="E119" i="168"/>
  <c r="H111" i="168"/>
  <c r="D111" i="168"/>
  <c r="E106" i="168"/>
  <c r="H96" i="168"/>
  <c r="D96" i="168"/>
  <c r="E93" i="168"/>
  <c r="H81" i="168"/>
  <c r="D81" i="168"/>
  <c r="H74" i="168"/>
  <c r="D74" i="168"/>
  <c r="E70" i="168"/>
  <c r="H61" i="168"/>
  <c r="D61" i="168"/>
  <c r="E55" i="168"/>
  <c r="H48" i="168"/>
  <c r="D48" i="168"/>
  <c r="E40" i="168"/>
  <c r="H35" i="168"/>
  <c r="D35" i="168"/>
  <c r="E25" i="168"/>
  <c r="H22" i="168"/>
  <c r="D22" i="168"/>
  <c r="E10" i="168"/>
  <c r="E8" i="168"/>
  <c r="E146" i="168"/>
  <c r="H140" i="168"/>
  <c r="D140" i="168"/>
  <c r="E133" i="168"/>
  <c r="H125" i="168"/>
  <c r="D125" i="168"/>
  <c r="E120" i="168"/>
  <c r="H110" i="168"/>
  <c r="D110" i="168"/>
  <c r="E107" i="168"/>
  <c r="H95" i="168"/>
  <c r="D95" i="168"/>
  <c r="H93" i="168"/>
  <c r="D93" i="168"/>
  <c r="E82" i="168"/>
  <c r="H75" i="168"/>
  <c r="D75" i="168"/>
  <c r="E69" i="168"/>
  <c r="H62" i="168"/>
  <c r="D62" i="168"/>
  <c r="E54" i="168"/>
  <c r="H49" i="168"/>
  <c r="D49" i="168"/>
  <c r="E39" i="168"/>
  <c r="H36" i="168"/>
  <c r="D36" i="168"/>
  <c r="E24" i="168"/>
  <c r="E22" i="168"/>
  <c r="H11" i="168"/>
  <c r="D11" i="168"/>
  <c r="H154" i="168"/>
  <c r="D154" i="168"/>
  <c r="E147" i="168"/>
  <c r="H139" i="168"/>
  <c r="D139" i="168"/>
  <c r="E134" i="168"/>
  <c r="H124" i="168"/>
  <c r="D124" i="168"/>
  <c r="E121" i="168"/>
  <c r="H109" i="168"/>
  <c r="D109" i="168"/>
  <c r="H107" i="168"/>
  <c r="D107" i="168"/>
  <c r="E96" i="168"/>
  <c r="H92" i="168"/>
  <c r="D92" i="168"/>
  <c r="E83" i="168"/>
  <c r="H76" i="168"/>
  <c r="D76" i="168"/>
  <c r="E68" i="168"/>
  <c r="H63" i="168"/>
  <c r="D63" i="168"/>
  <c r="E53" i="168"/>
  <c r="H50" i="168"/>
  <c r="D50" i="168"/>
  <c r="E38" i="168"/>
  <c r="E36" i="168"/>
  <c r="H25" i="168"/>
  <c r="D25" i="168"/>
  <c r="E21" i="168"/>
  <c r="H12" i="168"/>
  <c r="D12" i="168"/>
  <c r="E6" i="168"/>
  <c r="H153" i="168"/>
  <c r="D153" i="168"/>
  <c r="E148" i="168"/>
  <c r="H138" i="168"/>
  <c r="D138" i="168"/>
  <c r="E135" i="168"/>
  <c r="H123" i="168"/>
  <c r="D123" i="168"/>
  <c r="H121" i="168"/>
  <c r="D121" i="168"/>
  <c r="E110" i="168"/>
  <c r="H106" i="168"/>
  <c r="D106" i="168"/>
  <c r="E97" i="168"/>
  <c r="H91" i="168"/>
  <c r="D91" i="168"/>
  <c r="E84" i="168"/>
  <c r="H77" i="168"/>
  <c r="D77" i="168"/>
  <c r="E67" i="168"/>
  <c r="H64" i="168"/>
  <c r="D64" i="168"/>
  <c r="E52" i="168"/>
  <c r="E50" i="168"/>
  <c r="H39" i="168"/>
  <c r="D39" i="168"/>
  <c r="E35" i="168"/>
  <c r="H26" i="168"/>
  <c r="D26" i="168"/>
  <c r="E20" i="168"/>
  <c r="H13" i="168"/>
  <c r="D13" i="168"/>
  <c r="E5" i="168"/>
  <c r="H152" i="168"/>
  <c r="D152" i="168"/>
  <c r="E149" i="168"/>
  <c r="H137" i="168"/>
  <c r="D137" i="168"/>
  <c r="H135" i="168"/>
  <c r="D135" i="168"/>
  <c r="E124" i="168"/>
  <c r="H120" i="168"/>
  <c r="D120" i="168"/>
  <c r="E111" i="168"/>
  <c r="H105" i="168"/>
  <c r="D105" i="168"/>
  <c r="E98" i="168"/>
  <c r="H90" i="168"/>
  <c r="D90" i="168"/>
  <c r="E85" i="168"/>
  <c r="H78" i="168"/>
  <c r="D78" i="168"/>
  <c r="E66" i="168"/>
  <c r="E64" i="168"/>
  <c r="H53" i="168"/>
  <c r="D53" i="168"/>
  <c r="E49" i="168"/>
  <c r="H40" i="168"/>
  <c r="D40" i="168"/>
  <c r="E34" i="168"/>
  <c r="H27" i="168"/>
  <c r="D27" i="168"/>
  <c r="E19" i="168"/>
  <c r="H14" i="168"/>
  <c r="D14" i="168"/>
  <c r="E4" i="168"/>
  <c r="H151" i="168"/>
  <c r="D151" i="168"/>
  <c r="E144" i="168"/>
  <c r="E137" i="168"/>
  <c r="H130" i="168"/>
  <c r="D130" i="168"/>
  <c r="E123" i="168"/>
  <c r="H116" i="168"/>
  <c r="D116" i="168"/>
  <c r="E109" i="168"/>
  <c r="H102" i="168"/>
  <c r="D102" i="168"/>
  <c r="E95" i="168"/>
  <c r="H88" i="168"/>
  <c r="D88" i="168"/>
  <c r="E81" i="168"/>
  <c r="H73" i="168"/>
  <c r="D73" i="168"/>
  <c r="H66" i="168"/>
  <c r="D66" i="168"/>
  <c r="E59" i="168"/>
  <c r="H52" i="168"/>
  <c r="D52" i="168"/>
  <c r="E45" i="168"/>
  <c r="H38" i="168"/>
  <c r="D38" i="168"/>
  <c r="E31" i="168"/>
  <c r="H24" i="168"/>
  <c r="D24" i="168"/>
  <c r="E17" i="168"/>
  <c r="H10" i="168"/>
  <c r="D10" i="168"/>
  <c r="E3" i="168"/>
  <c r="E151" i="143"/>
  <c r="E138" i="143"/>
  <c r="H134" i="143"/>
  <c r="D134" i="143"/>
  <c r="E125" i="143"/>
  <c r="H119" i="143"/>
  <c r="D119" i="143"/>
  <c r="E112" i="143"/>
  <c r="H104" i="143"/>
  <c r="D104" i="143"/>
  <c r="E99" i="143"/>
  <c r="H89" i="143"/>
  <c r="D89" i="143"/>
  <c r="E86" i="143"/>
  <c r="H67" i="143"/>
  <c r="D67" i="143"/>
  <c r="E63" i="143"/>
  <c r="H54" i="143"/>
  <c r="D54" i="143"/>
  <c r="E48" i="143"/>
  <c r="H41" i="143"/>
  <c r="D41" i="143"/>
  <c r="E33" i="143"/>
  <c r="H28" i="143"/>
  <c r="D28" i="143"/>
  <c r="E18" i="143"/>
  <c r="H15" i="143"/>
  <c r="D15" i="143"/>
  <c r="H3" i="143"/>
  <c r="E152" i="143"/>
  <c r="H148" i="143"/>
  <c r="D148" i="143"/>
  <c r="E139" i="143"/>
  <c r="H133" i="143"/>
  <c r="D133" i="143"/>
  <c r="E126" i="143"/>
  <c r="H118" i="143"/>
  <c r="D118" i="143"/>
  <c r="E113" i="143"/>
  <c r="H103" i="143"/>
  <c r="D103" i="143"/>
  <c r="E100" i="143"/>
  <c r="E88" i="143"/>
  <c r="H86" i="143"/>
  <c r="D86" i="143"/>
  <c r="E77" i="143"/>
  <c r="H68" i="143"/>
  <c r="D68" i="143"/>
  <c r="E62" i="143"/>
  <c r="H55" i="143"/>
  <c r="D55" i="143"/>
  <c r="E47" i="143"/>
  <c r="H42" i="143"/>
  <c r="D42" i="143"/>
  <c r="E32" i="143"/>
  <c r="H29" i="143"/>
  <c r="D29" i="143"/>
  <c r="H17" i="143"/>
  <c r="D17" i="143"/>
  <c r="E15" i="143"/>
  <c r="H4" i="143"/>
  <c r="D4" i="143"/>
  <c r="E153" i="143"/>
  <c r="H147" i="143"/>
  <c r="D147" i="143"/>
  <c r="E140" i="143"/>
  <c r="H132" i="143"/>
  <c r="D132" i="143"/>
  <c r="E127" i="143"/>
  <c r="H117" i="143"/>
  <c r="D117" i="143"/>
  <c r="E114" i="143"/>
  <c r="E102" i="143"/>
  <c r="H100" i="143"/>
  <c r="D100" i="143"/>
  <c r="E89" i="143"/>
  <c r="H85" i="143"/>
  <c r="D85" i="143"/>
  <c r="E76" i="143"/>
  <c r="H69" i="143"/>
  <c r="D69" i="143"/>
  <c r="E61" i="143"/>
  <c r="H56" i="143"/>
  <c r="D56" i="143"/>
  <c r="E46" i="143"/>
  <c r="H43" i="143"/>
  <c r="D43" i="143"/>
  <c r="H31" i="143"/>
  <c r="D31" i="143"/>
  <c r="E29" i="143"/>
  <c r="H18" i="143"/>
  <c r="D18" i="143"/>
  <c r="E14" i="143"/>
  <c r="H5" i="143"/>
  <c r="D5" i="143"/>
  <c r="E154" i="143"/>
  <c r="H146" i="143"/>
  <c r="D146" i="143"/>
  <c r="E141" i="143"/>
  <c r="H131" i="143"/>
  <c r="D131" i="143"/>
  <c r="E128" i="143"/>
  <c r="E116" i="143"/>
  <c r="H114" i="143"/>
  <c r="D114" i="143"/>
  <c r="E103" i="143"/>
  <c r="H99" i="143"/>
  <c r="D99" i="143"/>
  <c r="E90" i="143"/>
  <c r="H84" i="143"/>
  <c r="D84" i="143"/>
  <c r="E75" i="143"/>
  <c r="H70" i="143"/>
  <c r="D70" i="143"/>
  <c r="E60" i="143"/>
  <c r="H57" i="143"/>
  <c r="D57" i="143"/>
  <c r="H45" i="143"/>
  <c r="D45" i="143"/>
  <c r="E43" i="143"/>
  <c r="H32" i="143"/>
  <c r="D32" i="143"/>
  <c r="E28" i="143"/>
  <c r="H19" i="143"/>
  <c r="D19" i="143"/>
  <c r="E13" i="143"/>
  <c r="H6" i="143"/>
  <c r="D6" i="143"/>
  <c r="E155" i="143"/>
  <c r="H145" i="143"/>
  <c r="D145" i="143"/>
  <c r="E142" i="143"/>
  <c r="E130" i="143"/>
  <c r="H128" i="143"/>
  <c r="D128" i="143"/>
  <c r="E117" i="143"/>
  <c r="H113" i="143"/>
  <c r="D113" i="143"/>
  <c r="E104" i="143"/>
  <c r="H98" i="143"/>
  <c r="D98" i="143"/>
  <c r="E91" i="143"/>
  <c r="H83" i="143"/>
  <c r="D83" i="143"/>
  <c r="E74" i="143"/>
  <c r="H71" i="143"/>
  <c r="D71" i="143"/>
  <c r="H59" i="143"/>
  <c r="D59" i="143"/>
  <c r="E57" i="143"/>
  <c r="H46" i="143"/>
  <c r="D46" i="143"/>
  <c r="E42" i="143"/>
  <c r="H33" i="143"/>
  <c r="D33" i="143"/>
  <c r="E27" i="143"/>
  <c r="H20" i="143"/>
  <c r="D20" i="143"/>
  <c r="E12" i="143"/>
  <c r="H7" i="143"/>
  <c r="D7" i="143"/>
  <c r="E156" i="143"/>
  <c r="H144" i="143"/>
  <c r="D144" i="143"/>
  <c r="H142" i="143"/>
  <c r="D142" i="143"/>
  <c r="E131" i="143"/>
  <c r="H127" i="143"/>
  <c r="D127" i="143"/>
  <c r="E118" i="143"/>
  <c r="H112" i="143"/>
  <c r="D112" i="143"/>
  <c r="E105" i="143"/>
  <c r="H97" i="143"/>
  <c r="D97" i="143"/>
  <c r="E92" i="143"/>
  <c r="H82" i="143"/>
  <c r="D82" i="143"/>
  <c r="E73" i="143"/>
  <c r="E71" i="143"/>
  <c r="H60" i="143"/>
  <c r="D60" i="143"/>
  <c r="E56" i="143"/>
  <c r="H47" i="143"/>
  <c r="D47" i="143"/>
  <c r="E41" i="143"/>
  <c r="H34" i="143"/>
  <c r="D34" i="143"/>
  <c r="E26" i="143"/>
  <c r="H21" i="143"/>
  <c r="D21" i="143"/>
  <c r="E11" i="143"/>
  <c r="H8" i="143"/>
  <c r="D8" i="143"/>
  <c r="H156" i="143"/>
  <c r="D156" i="143"/>
  <c r="E145" i="143"/>
  <c r="H141" i="143"/>
  <c r="D141" i="143"/>
  <c r="E132" i="143"/>
  <c r="H126" i="143"/>
  <c r="D126" i="143"/>
  <c r="E119" i="143"/>
  <c r="H111" i="143"/>
  <c r="D111" i="143"/>
  <c r="E106" i="143"/>
  <c r="H96" i="143"/>
  <c r="D96" i="143"/>
  <c r="E93" i="143"/>
  <c r="H81" i="143"/>
  <c r="D81" i="143"/>
  <c r="H74" i="143"/>
  <c r="D74" i="143"/>
  <c r="E70" i="143"/>
  <c r="H61" i="143"/>
  <c r="D61" i="143"/>
  <c r="E55" i="143"/>
  <c r="H48" i="143"/>
  <c r="D48" i="143"/>
  <c r="E40" i="143"/>
  <c r="H35" i="143"/>
  <c r="D35" i="143"/>
  <c r="E25" i="143"/>
  <c r="H22" i="143"/>
  <c r="D22" i="143"/>
  <c r="E10" i="143"/>
  <c r="E8" i="143"/>
  <c r="H155" i="143"/>
  <c r="D155" i="143"/>
  <c r="E146" i="143"/>
  <c r="H140" i="143"/>
  <c r="D140" i="143"/>
  <c r="E133" i="143"/>
  <c r="H125" i="143"/>
  <c r="D125" i="143"/>
  <c r="E120" i="143"/>
  <c r="H110" i="143"/>
  <c r="D110" i="143"/>
  <c r="E107" i="143"/>
  <c r="H95" i="143"/>
  <c r="D95" i="143"/>
  <c r="H93" i="143"/>
  <c r="D93" i="143"/>
  <c r="E82" i="143"/>
  <c r="H75" i="143"/>
  <c r="D75" i="143"/>
  <c r="E69" i="143"/>
  <c r="H62" i="143"/>
  <c r="D62" i="143"/>
  <c r="E54" i="143"/>
  <c r="H49" i="143"/>
  <c r="D49" i="143"/>
  <c r="E39" i="143"/>
  <c r="H36" i="143"/>
  <c r="D36" i="143"/>
  <c r="E24" i="143"/>
  <c r="E22" i="143"/>
  <c r="H11" i="143"/>
  <c r="D11" i="143"/>
  <c r="E7" i="143"/>
  <c r="H154" i="143"/>
  <c r="D154" i="143"/>
  <c r="E147" i="143"/>
  <c r="H139" i="143"/>
  <c r="D139" i="143"/>
  <c r="E134" i="143"/>
  <c r="H124" i="143"/>
  <c r="D124" i="143"/>
  <c r="E121" i="143"/>
  <c r="H109" i="143"/>
  <c r="D109" i="143"/>
  <c r="H107" i="143"/>
  <c r="D107" i="143"/>
  <c r="E96" i="143"/>
  <c r="H92" i="143"/>
  <c r="D92" i="143"/>
  <c r="E83" i="143"/>
  <c r="H76" i="143"/>
  <c r="D76" i="143"/>
  <c r="E68" i="143"/>
  <c r="H63" i="143"/>
  <c r="D63" i="143"/>
  <c r="E53" i="143"/>
  <c r="H50" i="143"/>
  <c r="D50" i="143"/>
  <c r="E38" i="143"/>
  <c r="E36" i="143"/>
  <c r="H25" i="143"/>
  <c r="D25" i="143"/>
  <c r="E21" i="143"/>
  <c r="H12" i="143"/>
  <c r="D12" i="143"/>
  <c r="E6" i="143"/>
  <c r="H153" i="143"/>
  <c r="D153" i="143"/>
  <c r="E148" i="143"/>
  <c r="H138" i="143"/>
  <c r="D138" i="143"/>
  <c r="E135" i="143"/>
  <c r="H123" i="143"/>
  <c r="D123" i="143"/>
  <c r="H121" i="143"/>
  <c r="D121" i="143"/>
  <c r="E110" i="143"/>
  <c r="H106" i="143"/>
  <c r="D106" i="143"/>
  <c r="E97" i="143"/>
  <c r="H91" i="143"/>
  <c r="D91" i="143"/>
  <c r="E84" i="143"/>
  <c r="H77" i="143"/>
  <c r="D77" i="143"/>
  <c r="E67" i="143"/>
  <c r="H64" i="143"/>
  <c r="D64" i="143"/>
  <c r="E52" i="143"/>
  <c r="E50" i="143"/>
  <c r="H39" i="143"/>
  <c r="D39" i="143"/>
  <c r="E35" i="143"/>
  <c r="H26" i="143"/>
  <c r="D26" i="143"/>
  <c r="E20" i="143"/>
  <c r="H13" i="143"/>
  <c r="D13" i="143"/>
  <c r="E5" i="143"/>
  <c r="H152" i="143"/>
  <c r="D152" i="143"/>
  <c r="H137" i="143"/>
  <c r="D137" i="143"/>
  <c r="H135" i="143"/>
  <c r="D135" i="143"/>
  <c r="E124" i="143"/>
  <c r="H120" i="143"/>
  <c r="D120" i="143"/>
  <c r="E111" i="143"/>
  <c r="H105" i="143"/>
  <c r="D105" i="143"/>
  <c r="E98" i="143"/>
  <c r="H90" i="143"/>
  <c r="D90" i="143"/>
  <c r="E85" i="143"/>
  <c r="E66" i="143"/>
  <c r="E64" i="143"/>
  <c r="H53" i="143"/>
  <c r="D53" i="143"/>
  <c r="E49" i="143"/>
  <c r="H40" i="143"/>
  <c r="D40" i="143"/>
  <c r="E34" i="143"/>
  <c r="H27" i="143"/>
  <c r="D27" i="143"/>
  <c r="E19" i="143"/>
  <c r="H14" i="143"/>
  <c r="D14" i="143"/>
  <c r="E4" i="143"/>
  <c r="H151" i="143"/>
  <c r="D151" i="143"/>
  <c r="E144" i="143"/>
  <c r="E137" i="143"/>
  <c r="H130" i="143"/>
  <c r="D130" i="143"/>
  <c r="E123" i="143"/>
  <c r="H116" i="143"/>
  <c r="D116" i="143"/>
  <c r="E109" i="143"/>
  <c r="H102" i="143"/>
  <c r="D102" i="143"/>
  <c r="E95" i="143"/>
  <c r="H88" i="143"/>
  <c r="D88" i="143"/>
  <c r="E81" i="143"/>
  <c r="H73" i="143"/>
  <c r="D73" i="143"/>
  <c r="H66" i="143"/>
  <c r="D66" i="143"/>
  <c r="E59" i="143"/>
  <c r="H52" i="143"/>
  <c r="D52" i="143"/>
  <c r="E45" i="143"/>
  <c r="H38" i="143"/>
  <c r="D38" i="143"/>
  <c r="E31" i="143"/>
  <c r="H24" i="143"/>
  <c r="D24" i="143"/>
  <c r="E17" i="143"/>
  <c r="H10" i="143"/>
  <c r="D10" i="143"/>
  <c r="E3" i="143"/>
  <c r="D3" i="143"/>
  <c r="C145" i="141" l="1"/>
  <c r="C144" i="141"/>
  <c r="C143" i="141"/>
  <c r="C142" i="141"/>
  <c r="C141" i="141"/>
  <c r="C140" i="141"/>
  <c r="C145" i="140"/>
  <c r="C144" i="140"/>
  <c r="C143" i="140"/>
  <c r="C142" i="140"/>
  <c r="C141" i="140"/>
  <c r="C140" i="140"/>
  <c r="E100" i="180" l="1"/>
  <c r="H82" i="180"/>
  <c r="D82" i="180"/>
  <c r="E66" i="180"/>
  <c r="H50" i="180"/>
  <c r="D50" i="180"/>
  <c r="E34" i="180"/>
  <c r="H18" i="180"/>
  <c r="D18" i="180"/>
  <c r="H100" i="180"/>
  <c r="D100" i="180"/>
  <c r="E81" i="180"/>
  <c r="E65" i="180"/>
  <c r="E50" i="180"/>
  <c r="H33" i="180"/>
  <c r="D33" i="180"/>
  <c r="H17" i="180"/>
  <c r="D17" i="180"/>
  <c r="E99" i="180"/>
  <c r="H81" i="180"/>
  <c r="D81" i="180"/>
  <c r="H66" i="180"/>
  <c r="D66" i="180"/>
  <c r="H49" i="180"/>
  <c r="D49" i="180"/>
  <c r="E33" i="180"/>
  <c r="E18" i="180"/>
  <c r="H99" i="180"/>
  <c r="D99" i="180"/>
  <c r="E82" i="180"/>
  <c r="H65" i="180"/>
  <c r="D65" i="180"/>
  <c r="E49" i="180"/>
  <c r="H34" i="180"/>
  <c r="D34" i="180"/>
  <c r="E17" i="180"/>
  <c r="E79" i="180"/>
  <c r="E63" i="180"/>
  <c r="H31" i="180"/>
  <c r="D31" i="180"/>
  <c r="D15" i="180"/>
  <c r="E97" i="180"/>
  <c r="H79" i="180"/>
  <c r="D79" i="180"/>
  <c r="H47" i="180"/>
  <c r="D47" i="180"/>
  <c r="E31" i="180"/>
  <c r="H97" i="180"/>
  <c r="D97" i="180"/>
  <c r="D63" i="180"/>
  <c r="E47" i="180"/>
  <c r="E15" i="180"/>
  <c r="E59" i="180"/>
  <c r="D11" i="180"/>
  <c r="E93" i="180"/>
  <c r="H43" i="180"/>
  <c r="D43" i="180"/>
  <c r="H93" i="180"/>
  <c r="D93" i="180"/>
  <c r="D59" i="180"/>
  <c r="E43" i="180"/>
  <c r="E11" i="180"/>
  <c r="E92" i="180"/>
  <c r="H74" i="180"/>
  <c r="D74" i="180"/>
  <c r="E58" i="180"/>
  <c r="H42" i="180"/>
  <c r="D42" i="180"/>
  <c r="E26" i="180"/>
  <c r="H10" i="180"/>
  <c r="D10" i="180"/>
  <c r="H92" i="180"/>
  <c r="D92" i="180"/>
  <c r="E73" i="180"/>
  <c r="E57" i="180"/>
  <c r="E42" i="180"/>
  <c r="H25" i="180"/>
  <c r="D25" i="180"/>
  <c r="H9" i="180"/>
  <c r="D9" i="180"/>
  <c r="E91" i="180"/>
  <c r="H73" i="180"/>
  <c r="D73" i="180"/>
  <c r="H58" i="180"/>
  <c r="D58" i="180"/>
  <c r="H41" i="180"/>
  <c r="D41" i="180"/>
  <c r="E25" i="180"/>
  <c r="E10" i="180"/>
  <c r="H91" i="180"/>
  <c r="D91" i="180"/>
  <c r="E74" i="180"/>
  <c r="H57" i="180"/>
  <c r="D57" i="180"/>
  <c r="E41" i="180"/>
  <c r="H26" i="180"/>
  <c r="D26" i="180"/>
  <c r="E9" i="180"/>
  <c r="E72" i="180"/>
  <c r="H24" i="180"/>
  <c r="D24" i="180"/>
  <c r="E8" i="180"/>
  <c r="E90" i="180"/>
  <c r="H72" i="180"/>
  <c r="D72" i="180"/>
  <c r="H40" i="180"/>
  <c r="D40" i="180"/>
  <c r="E24" i="180"/>
  <c r="H90" i="180"/>
  <c r="D90" i="180"/>
  <c r="E40" i="180"/>
  <c r="D8" i="180"/>
  <c r="E89" i="180"/>
  <c r="H71" i="180"/>
  <c r="D71" i="180"/>
  <c r="E55" i="180"/>
  <c r="H39" i="180"/>
  <c r="D39" i="180"/>
  <c r="E23" i="180"/>
  <c r="H7" i="180"/>
  <c r="D7" i="180"/>
  <c r="H89" i="180"/>
  <c r="D89" i="180"/>
  <c r="E70" i="180"/>
  <c r="E54" i="180"/>
  <c r="E39" i="180"/>
  <c r="H22" i="180"/>
  <c r="D22" i="180"/>
  <c r="H6" i="180"/>
  <c r="D6" i="180"/>
  <c r="E88" i="180"/>
  <c r="H70" i="180"/>
  <c r="D70" i="180"/>
  <c r="H55" i="180"/>
  <c r="D55" i="180"/>
  <c r="H38" i="180"/>
  <c r="D38" i="180"/>
  <c r="E22" i="180"/>
  <c r="E7" i="180"/>
  <c r="H88" i="180"/>
  <c r="D88" i="180"/>
  <c r="E71" i="180"/>
  <c r="H54" i="180"/>
  <c r="D54" i="180"/>
  <c r="E38" i="180"/>
  <c r="H23" i="180"/>
  <c r="D23" i="180"/>
  <c r="E6" i="180"/>
  <c r="E68" i="180"/>
  <c r="H20" i="180"/>
  <c r="D20" i="180"/>
  <c r="E86" i="180"/>
  <c r="H68" i="180"/>
  <c r="D68" i="180"/>
  <c r="H36" i="180"/>
  <c r="D36" i="180"/>
  <c r="E20" i="180"/>
  <c r="H86" i="180"/>
  <c r="D86" i="180"/>
  <c r="C111" i="180"/>
  <c r="C110" i="180"/>
  <c r="C109" i="180"/>
  <c r="C108" i="180"/>
  <c r="C106" i="180"/>
  <c r="C105" i="180"/>
  <c r="C104" i="180"/>
  <c r="C103" i="180"/>
  <c r="C17" i="180"/>
  <c r="C15" i="180"/>
  <c r="C13" i="180"/>
  <c r="C6" i="180"/>
  <c r="C674" i="180" l="1"/>
  <c r="C672" i="180"/>
  <c r="C670" i="180"/>
  <c r="C668" i="180"/>
  <c r="C663" i="180"/>
  <c r="C662" i="180"/>
  <c r="C660" i="180"/>
  <c r="C659" i="180"/>
  <c r="C657" i="180"/>
  <c r="C656" i="180"/>
  <c r="C654" i="180"/>
  <c r="C653" i="180"/>
  <c r="C646" i="180"/>
  <c r="C645" i="180"/>
  <c r="C644" i="180"/>
  <c r="C643" i="180"/>
  <c r="C641" i="180"/>
  <c r="C640" i="180"/>
  <c r="C639" i="180"/>
  <c r="C638" i="180"/>
  <c r="C7" i="180" l="1"/>
  <c r="C8" i="180"/>
  <c r="C9" i="180"/>
  <c r="C10" i="180"/>
  <c r="C11" i="180"/>
  <c r="C12" i="180"/>
  <c r="C18" i="180"/>
  <c r="C114" i="180"/>
  <c r="C115" i="180"/>
  <c r="C116" i="180"/>
  <c r="C117" i="180"/>
  <c r="C118" i="180"/>
  <c r="C119" i="180"/>
  <c r="C121" i="180"/>
  <c r="C122" i="180"/>
  <c r="C123" i="180"/>
  <c r="C124" i="180"/>
  <c r="C125" i="180"/>
  <c r="C126" i="180"/>
  <c r="C128" i="180"/>
  <c r="C129" i="180"/>
  <c r="C130" i="180"/>
  <c r="C131" i="180"/>
  <c r="C132" i="180"/>
  <c r="C133" i="180"/>
  <c r="C135" i="180"/>
  <c r="C136" i="180"/>
  <c r="C137" i="180"/>
  <c r="C138" i="180"/>
  <c r="C139" i="180"/>
  <c r="C140" i="180"/>
  <c r="C149" i="180"/>
  <c r="C150" i="180"/>
  <c r="C151" i="180"/>
  <c r="C152" i="180"/>
  <c r="C153" i="180"/>
  <c r="C154" i="180"/>
  <c r="C163" i="180"/>
  <c r="C164" i="180"/>
  <c r="C165" i="180"/>
  <c r="C166" i="180"/>
  <c r="C167" i="180"/>
  <c r="C168" i="180"/>
  <c r="C172" i="180"/>
  <c r="C173" i="180"/>
  <c r="C174" i="180"/>
  <c r="C175" i="180"/>
  <c r="C176" i="180"/>
  <c r="C177" i="180"/>
  <c r="C179" i="180"/>
  <c r="C180" i="180"/>
  <c r="C181" i="180"/>
  <c r="C182" i="180"/>
  <c r="C183" i="180"/>
  <c r="C184" i="180"/>
  <c r="C186" i="180"/>
  <c r="C187" i="180"/>
  <c r="C188" i="180"/>
  <c r="C189" i="180"/>
  <c r="C190" i="180"/>
  <c r="C191" i="180"/>
  <c r="C200" i="180"/>
  <c r="C201" i="180"/>
  <c r="C202" i="180"/>
  <c r="C203" i="180"/>
  <c r="C204" i="180"/>
  <c r="C205" i="180"/>
  <c r="C228" i="180"/>
  <c r="C229" i="180"/>
  <c r="C230" i="180"/>
  <c r="C231" i="180"/>
  <c r="C232" i="180"/>
  <c r="C233" i="180"/>
  <c r="C235" i="180"/>
  <c r="C236" i="180"/>
  <c r="C237" i="180"/>
  <c r="C238" i="180"/>
  <c r="C239" i="180"/>
  <c r="C240" i="180"/>
  <c r="C242" i="180"/>
  <c r="C243" i="180"/>
  <c r="C244" i="180"/>
  <c r="C245" i="180"/>
  <c r="C246" i="180"/>
  <c r="C247" i="180"/>
  <c r="C249" i="180"/>
  <c r="C250" i="180"/>
  <c r="C251" i="180"/>
  <c r="C252" i="180"/>
  <c r="C253" i="180"/>
  <c r="C254" i="180"/>
  <c r="C258" i="180"/>
  <c r="C259" i="180"/>
  <c r="C260" i="180"/>
  <c r="C261" i="180"/>
  <c r="C262" i="180"/>
  <c r="C263" i="180"/>
  <c r="C265" i="180"/>
  <c r="C266" i="180"/>
  <c r="C267" i="180"/>
  <c r="C268" i="180"/>
  <c r="C269" i="180"/>
  <c r="C270" i="180"/>
  <c r="C547" i="180"/>
  <c r="C549" i="180"/>
  <c r="C550" i="180"/>
  <c r="C551" i="180"/>
  <c r="C552" i="180"/>
  <c r="C553" i="180"/>
  <c r="C554" i="180"/>
  <c r="C555" i="180"/>
  <c r="C556" i="180"/>
  <c r="C568" i="180"/>
  <c r="C569" i="180"/>
  <c r="C570" i="180"/>
  <c r="C571" i="180"/>
  <c r="C572" i="180"/>
  <c r="C573" i="180"/>
  <c r="C574" i="180"/>
  <c r="C575" i="180"/>
  <c r="C577" i="180"/>
  <c r="C578" i="180"/>
  <c r="C579" i="180"/>
  <c r="C580" i="180"/>
  <c r="C581" i="180"/>
  <c r="C582" i="180"/>
  <c r="C583" i="180"/>
  <c r="C584" i="180"/>
  <c r="C597" i="180"/>
  <c r="C598" i="180"/>
  <c r="C599" i="180"/>
  <c r="C600" i="180"/>
  <c r="C602" i="180"/>
  <c r="C603" i="180"/>
  <c r="C604" i="180"/>
  <c r="C605" i="180"/>
  <c r="C612" i="180"/>
  <c r="C613" i="180"/>
  <c r="C615" i="180"/>
  <c r="C616" i="180"/>
  <c r="C618" i="180"/>
  <c r="C619" i="180"/>
  <c r="C621" i="180"/>
  <c r="C622" i="180"/>
  <c r="C627" i="180"/>
  <c r="C629" i="180"/>
  <c r="C631" i="180"/>
  <c r="C633" i="180"/>
  <c r="C223" i="143" l="1"/>
  <c r="C222" i="143"/>
  <c r="C221" i="143"/>
  <c r="C220" i="143"/>
  <c r="C218" i="143"/>
  <c r="C217" i="143"/>
  <c r="C216" i="143"/>
  <c r="C215" i="143"/>
  <c r="C213" i="143"/>
  <c r="C212" i="143"/>
  <c r="C211" i="143"/>
  <c r="C210" i="143"/>
  <c r="C208" i="143"/>
  <c r="C207" i="143"/>
  <c r="C206" i="143"/>
  <c r="C205" i="143"/>
  <c r="C193" i="143"/>
  <c r="C192" i="143"/>
  <c r="C191" i="143"/>
  <c r="C190" i="143"/>
  <c r="C189" i="143"/>
  <c r="C188" i="143"/>
  <c r="C187" i="143"/>
  <c r="C186" i="143"/>
  <c r="C184" i="143"/>
  <c r="C183" i="143"/>
  <c r="C182" i="143"/>
  <c r="C181" i="143"/>
  <c r="C180" i="143"/>
  <c r="C179" i="143"/>
  <c r="C178" i="143"/>
  <c r="C177" i="143"/>
  <c r="C175" i="143"/>
  <c r="C174" i="143"/>
  <c r="C173" i="143"/>
  <c r="C172" i="143"/>
  <c r="C171" i="143"/>
  <c r="C170" i="143"/>
  <c r="C169" i="143"/>
  <c r="C168" i="143"/>
  <c r="C166" i="143"/>
  <c r="C165" i="143"/>
  <c r="C164" i="143"/>
  <c r="C163" i="143"/>
  <c r="C162" i="143"/>
  <c r="C161" i="143"/>
  <c r="C160" i="143"/>
  <c r="C159" i="143"/>
  <c r="C220" i="140"/>
  <c r="C219" i="140"/>
  <c r="C218" i="140"/>
  <c r="C217" i="140"/>
  <c r="C162" i="140" l="1"/>
  <c r="C163" i="140"/>
  <c r="C165" i="140"/>
  <c r="C166" i="140"/>
  <c r="C168" i="140"/>
  <c r="C169" i="140"/>
  <c r="C171" i="140"/>
  <c r="C172" i="140"/>
  <c r="C186" i="140"/>
  <c r="C187" i="140"/>
  <c r="C189" i="140"/>
  <c r="C190" i="140"/>
  <c r="C192" i="140"/>
  <c r="C193" i="140"/>
  <c r="C195" i="140"/>
  <c r="C196" i="140"/>
  <c r="C198" i="140"/>
  <c r="C199" i="140"/>
  <c r="C199" i="141"/>
  <c r="C198" i="141"/>
  <c r="C196" i="141"/>
  <c r="C195" i="141"/>
  <c r="C193" i="141"/>
  <c r="C192" i="141"/>
  <c r="C190" i="141"/>
  <c r="C189" i="141"/>
  <c r="C187" i="141"/>
  <c r="C186" i="141"/>
  <c r="C172" i="141"/>
  <c r="H149" i="141"/>
  <c r="H124" i="141"/>
  <c r="H101" i="141"/>
  <c r="H76" i="141"/>
  <c r="H51" i="141"/>
  <c r="H28" i="141"/>
  <c r="C260" i="166" l="1"/>
  <c r="C259" i="166"/>
  <c r="C257" i="166"/>
  <c r="C256" i="166"/>
  <c r="C214" i="166" l="1"/>
  <c r="C213" i="166"/>
  <c r="C212" i="166"/>
  <c r="C211" i="166"/>
  <c r="C210" i="166"/>
  <c r="C209" i="166"/>
  <c r="C208" i="166"/>
  <c r="C206" i="166"/>
  <c r="C205" i="166"/>
  <c r="C204" i="166"/>
  <c r="C203" i="166"/>
  <c r="C202" i="166"/>
  <c r="C201" i="166"/>
  <c r="C200" i="166"/>
  <c r="C208" i="137"/>
  <c r="C195" i="137"/>
  <c r="C193" i="137"/>
  <c r="C191" i="137"/>
  <c r="C189" i="137"/>
  <c r="C187" i="137"/>
  <c r="C185" i="137"/>
  <c r="C250" i="137"/>
  <c r="C249" i="137"/>
  <c r="C247" i="137"/>
  <c r="C246" i="137"/>
  <c r="H72" i="166" l="1"/>
  <c r="H208" i="166" l="1"/>
  <c r="D208" i="166"/>
  <c r="E200" i="166"/>
  <c r="E192" i="166"/>
  <c r="H184" i="166"/>
  <c r="D184" i="166"/>
  <c r="E174" i="166"/>
  <c r="H166" i="166"/>
  <c r="E158" i="166"/>
  <c r="H150" i="166"/>
  <c r="D150" i="166"/>
  <c r="E142" i="166"/>
  <c r="H134" i="166"/>
  <c r="D134" i="166"/>
  <c r="E126" i="166"/>
  <c r="H118" i="166"/>
  <c r="D118" i="166"/>
  <c r="E110" i="166"/>
  <c r="H101" i="166"/>
  <c r="D101" i="166"/>
  <c r="H93" i="166"/>
  <c r="D93" i="166"/>
  <c r="E84" i="166"/>
  <c r="H76" i="166"/>
  <c r="D76" i="166"/>
  <c r="E68" i="166"/>
  <c r="H60" i="166"/>
  <c r="D60" i="166"/>
  <c r="E52" i="166"/>
  <c r="H44" i="166"/>
  <c r="D44" i="166"/>
  <c r="E36" i="166"/>
  <c r="H28" i="166"/>
  <c r="D28" i="166"/>
  <c r="E20" i="166"/>
  <c r="H12" i="166"/>
  <c r="D12" i="166"/>
  <c r="E4" i="166"/>
  <c r="H209" i="166"/>
  <c r="D209" i="166"/>
  <c r="E206" i="166"/>
  <c r="H192" i="166"/>
  <c r="D192" i="166"/>
  <c r="H190" i="166"/>
  <c r="D190" i="166"/>
  <c r="E175" i="166"/>
  <c r="H171" i="166"/>
  <c r="D171" i="166"/>
  <c r="E160" i="166"/>
  <c r="H154" i="166"/>
  <c r="D154" i="166"/>
  <c r="E145" i="166"/>
  <c r="H137" i="166"/>
  <c r="D137" i="166"/>
  <c r="E130" i="166"/>
  <c r="H120" i="166"/>
  <c r="D120" i="166"/>
  <c r="E115" i="166"/>
  <c r="H107" i="166"/>
  <c r="D107" i="166"/>
  <c r="E93" i="166"/>
  <c r="E90" i="166"/>
  <c r="H77" i="166"/>
  <c r="D77" i="166"/>
  <c r="E73" i="166"/>
  <c r="H62" i="166"/>
  <c r="D62" i="166"/>
  <c r="E56" i="166"/>
  <c r="H47" i="166"/>
  <c r="D47" i="166"/>
  <c r="E39" i="166"/>
  <c r="H32" i="166"/>
  <c r="D32" i="166"/>
  <c r="E22" i="166"/>
  <c r="H17" i="166"/>
  <c r="D17" i="166"/>
  <c r="E5" i="166"/>
  <c r="H210" i="166"/>
  <c r="D210" i="166"/>
  <c r="E205" i="166"/>
  <c r="H193" i="166"/>
  <c r="D193" i="166"/>
  <c r="E190" i="166"/>
  <c r="H174" i="166"/>
  <c r="D174" i="166"/>
  <c r="H172" i="166"/>
  <c r="D172" i="166"/>
  <c r="E159" i="166"/>
  <c r="H155" i="166"/>
  <c r="D155" i="166"/>
  <c r="E144" i="166"/>
  <c r="H138" i="166"/>
  <c r="D138" i="166"/>
  <c r="E129" i="166"/>
  <c r="H121" i="166"/>
  <c r="D121" i="166"/>
  <c r="E114" i="166"/>
  <c r="H106" i="166"/>
  <c r="D106" i="166"/>
  <c r="E94" i="166"/>
  <c r="H90" i="166"/>
  <c r="D90" i="166"/>
  <c r="E76" i="166"/>
  <c r="E74" i="166"/>
  <c r="H61" i="166"/>
  <c r="D61" i="166"/>
  <c r="E57" i="166"/>
  <c r="H46" i="166"/>
  <c r="D46" i="166"/>
  <c r="E40" i="166"/>
  <c r="H31" i="166"/>
  <c r="D31" i="166"/>
  <c r="E23" i="166"/>
  <c r="H16" i="166"/>
  <c r="D16" i="166"/>
  <c r="E6" i="166"/>
  <c r="H211" i="166"/>
  <c r="D211" i="166"/>
  <c r="E204" i="166"/>
  <c r="H194" i="166"/>
  <c r="D194" i="166"/>
  <c r="E189" i="166"/>
  <c r="H175" i="166"/>
  <c r="D175" i="166"/>
  <c r="E172" i="166"/>
  <c r="H158" i="166"/>
  <c r="D158" i="166"/>
  <c r="H156" i="166"/>
  <c r="D156" i="166"/>
  <c r="E143" i="166"/>
  <c r="H139" i="166"/>
  <c r="D139" i="166"/>
  <c r="E128" i="166"/>
  <c r="H122" i="166"/>
  <c r="D122" i="166"/>
  <c r="E113" i="166"/>
  <c r="H105" i="166"/>
  <c r="D105" i="166"/>
  <c r="E95" i="166"/>
  <c r="H89" i="166"/>
  <c r="D89" i="166"/>
  <c r="E77" i="166"/>
  <c r="H74" i="166"/>
  <c r="D74" i="166"/>
  <c r="E60" i="166"/>
  <c r="E58" i="166"/>
  <c r="H45" i="166"/>
  <c r="D45" i="166"/>
  <c r="E41" i="166"/>
  <c r="H30" i="166"/>
  <c r="D30" i="166"/>
  <c r="E24" i="166"/>
  <c r="H15" i="166"/>
  <c r="D15" i="166"/>
  <c r="E7" i="166"/>
  <c r="D212" i="166"/>
  <c r="E195" i="166"/>
  <c r="E188" i="166"/>
  <c r="H176" i="166"/>
  <c r="D176" i="166"/>
  <c r="E171" i="166"/>
  <c r="H159" i="166"/>
  <c r="D159" i="166"/>
  <c r="E156" i="166"/>
  <c r="H142" i="166"/>
  <c r="D142" i="166"/>
  <c r="H140" i="166"/>
  <c r="D140" i="166"/>
  <c r="E127" i="166"/>
  <c r="H123" i="166"/>
  <c r="D123" i="166"/>
  <c r="E112" i="166"/>
  <c r="H104" i="166"/>
  <c r="D104" i="166"/>
  <c r="D96" i="166"/>
  <c r="H88" i="166"/>
  <c r="D88" i="166"/>
  <c r="E78" i="166"/>
  <c r="H73" i="166"/>
  <c r="D73" i="166"/>
  <c r="E61" i="166"/>
  <c r="H58" i="166"/>
  <c r="D58" i="166"/>
  <c r="E44" i="166"/>
  <c r="E42" i="166"/>
  <c r="H29" i="166"/>
  <c r="D29" i="166"/>
  <c r="E25" i="166"/>
  <c r="H14" i="166"/>
  <c r="D14" i="166"/>
  <c r="E8" i="166"/>
  <c r="H213" i="166"/>
  <c r="D213" i="166"/>
  <c r="H196" i="166"/>
  <c r="D196" i="166"/>
  <c r="E187" i="166"/>
  <c r="H177" i="166"/>
  <c r="D177" i="166"/>
  <c r="E170" i="166"/>
  <c r="H160" i="166"/>
  <c r="D160" i="166"/>
  <c r="E155" i="166"/>
  <c r="H143" i="166"/>
  <c r="D143" i="166"/>
  <c r="E140" i="166"/>
  <c r="H126" i="166"/>
  <c r="D126" i="166"/>
  <c r="H124" i="166"/>
  <c r="D124" i="166"/>
  <c r="E111" i="166"/>
  <c r="E97" i="166"/>
  <c r="H87" i="166"/>
  <c r="D87" i="166"/>
  <c r="E79" i="166"/>
  <c r="D72" i="166"/>
  <c r="E62" i="166"/>
  <c r="H57" i="166"/>
  <c r="D57" i="166"/>
  <c r="E45" i="166"/>
  <c r="H42" i="166"/>
  <c r="D42" i="166"/>
  <c r="E28" i="166"/>
  <c r="E26" i="166"/>
  <c r="H13" i="166"/>
  <c r="D13" i="166"/>
  <c r="E9" i="166"/>
  <c r="H214" i="166"/>
  <c r="D214" i="166"/>
  <c r="E201" i="166"/>
  <c r="H197" i="166"/>
  <c r="D197" i="166"/>
  <c r="E186" i="166"/>
  <c r="H178" i="166"/>
  <c r="D178" i="166"/>
  <c r="E169" i="166"/>
  <c r="H161" i="166"/>
  <c r="D161" i="166"/>
  <c r="E154" i="166"/>
  <c r="H144" i="166"/>
  <c r="D144" i="166"/>
  <c r="E139" i="166"/>
  <c r="H127" i="166"/>
  <c r="D127" i="166"/>
  <c r="E124" i="166"/>
  <c r="H110" i="166"/>
  <c r="D110" i="166"/>
  <c r="H102" i="166"/>
  <c r="D102" i="166"/>
  <c r="E98" i="166"/>
  <c r="H86" i="166"/>
  <c r="D86" i="166"/>
  <c r="E80" i="166"/>
  <c r="H71" i="166"/>
  <c r="D71" i="166"/>
  <c r="E63" i="166"/>
  <c r="H56" i="166"/>
  <c r="D56" i="166"/>
  <c r="E46" i="166"/>
  <c r="H41" i="166"/>
  <c r="D41" i="166"/>
  <c r="E29" i="166"/>
  <c r="H26" i="166"/>
  <c r="D26" i="166"/>
  <c r="E12" i="166"/>
  <c r="E10" i="166"/>
  <c r="E214" i="166"/>
  <c r="H200" i="166"/>
  <c r="D200" i="166"/>
  <c r="H198" i="166"/>
  <c r="D198" i="166"/>
  <c r="E185" i="166"/>
  <c r="H179" i="166"/>
  <c r="D179" i="166"/>
  <c r="E168" i="166"/>
  <c r="H162" i="166"/>
  <c r="D162" i="166"/>
  <c r="E153" i="166"/>
  <c r="H145" i="166"/>
  <c r="D145" i="166"/>
  <c r="E138" i="166"/>
  <c r="H128" i="166"/>
  <c r="D128" i="166"/>
  <c r="E123" i="166"/>
  <c r="H111" i="166"/>
  <c r="D111" i="166"/>
  <c r="E101" i="166"/>
  <c r="E99" i="166"/>
  <c r="H85" i="166"/>
  <c r="D85" i="166"/>
  <c r="E81" i="166"/>
  <c r="H70" i="166"/>
  <c r="D70" i="166"/>
  <c r="E64" i="166"/>
  <c r="H55" i="166"/>
  <c r="D55" i="166"/>
  <c r="E47" i="166"/>
  <c r="H40" i="166"/>
  <c r="D40" i="166"/>
  <c r="E30" i="166"/>
  <c r="H25" i="166"/>
  <c r="D25" i="166"/>
  <c r="E13" i="166"/>
  <c r="H10" i="166"/>
  <c r="D10" i="166"/>
  <c r="E213" i="166"/>
  <c r="H201" i="166"/>
  <c r="D201" i="166"/>
  <c r="E198" i="166"/>
  <c r="E184" i="166"/>
  <c r="H180" i="166"/>
  <c r="D180" i="166"/>
  <c r="E167" i="166"/>
  <c r="H163" i="166"/>
  <c r="D163" i="166"/>
  <c r="E152" i="166"/>
  <c r="H146" i="166"/>
  <c r="D146" i="166"/>
  <c r="E137" i="166"/>
  <c r="H129" i="166"/>
  <c r="D129" i="166"/>
  <c r="E122" i="166"/>
  <c r="H112" i="166"/>
  <c r="D112" i="166"/>
  <c r="E102" i="166"/>
  <c r="H99" i="166"/>
  <c r="D99" i="166"/>
  <c r="H84" i="166"/>
  <c r="D84" i="166"/>
  <c r="E82" i="166"/>
  <c r="H69" i="166"/>
  <c r="D69" i="166"/>
  <c r="E65" i="166"/>
  <c r="H54" i="166"/>
  <c r="D54" i="166"/>
  <c r="E48" i="166"/>
  <c r="H39" i="166"/>
  <c r="D39" i="166"/>
  <c r="E31" i="166"/>
  <c r="H24" i="166"/>
  <c r="D24" i="166"/>
  <c r="E14" i="166"/>
  <c r="H9" i="166"/>
  <c r="D9" i="166"/>
  <c r="E212" i="166"/>
  <c r="E197" i="166"/>
  <c r="H185" i="166"/>
  <c r="D185" i="166"/>
  <c r="E180" i="166"/>
  <c r="E166" i="166"/>
  <c r="H164" i="166"/>
  <c r="D164" i="166"/>
  <c r="E151" i="166"/>
  <c r="H147" i="166"/>
  <c r="D147" i="166"/>
  <c r="E136" i="166"/>
  <c r="H130" i="166"/>
  <c r="D130" i="166"/>
  <c r="E121" i="166"/>
  <c r="H113" i="166"/>
  <c r="D113" i="166"/>
  <c r="H98" i="166"/>
  <c r="D98" i="166"/>
  <c r="E85" i="166"/>
  <c r="H82" i="166"/>
  <c r="D82" i="166"/>
  <c r="H68" i="166"/>
  <c r="D68" i="166"/>
  <c r="E66" i="166"/>
  <c r="H53" i="166"/>
  <c r="D53" i="166"/>
  <c r="E49" i="166"/>
  <c r="H38" i="166"/>
  <c r="D38" i="166"/>
  <c r="E32" i="166"/>
  <c r="H23" i="166"/>
  <c r="D23" i="166"/>
  <c r="E15" i="166"/>
  <c r="D8" i="166"/>
  <c r="E211" i="166"/>
  <c r="H203" i="166"/>
  <c r="D203" i="166"/>
  <c r="E196" i="166"/>
  <c r="H186" i="166"/>
  <c r="D186" i="166"/>
  <c r="E179" i="166"/>
  <c r="H167" i="166"/>
  <c r="D167" i="166"/>
  <c r="E164" i="166"/>
  <c r="E150" i="166"/>
  <c r="H148" i="166"/>
  <c r="D148" i="166"/>
  <c r="E135" i="166"/>
  <c r="H131" i="166"/>
  <c r="D131" i="166"/>
  <c r="E120" i="166"/>
  <c r="H114" i="166"/>
  <c r="D114" i="166"/>
  <c r="E104" i="166"/>
  <c r="H97" i="166"/>
  <c r="D97" i="166"/>
  <c r="E86" i="166"/>
  <c r="H81" i="166"/>
  <c r="D81" i="166"/>
  <c r="E69" i="166"/>
  <c r="H66" i="166"/>
  <c r="D66" i="166"/>
  <c r="H52" i="166"/>
  <c r="D52" i="166"/>
  <c r="E50" i="166"/>
  <c r="H37" i="166"/>
  <c r="D37" i="166"/>
  <c r="E33" i="166"/>
  <c r="H22" i="166"/>
  <c r="D22" i="166"/>
  <c r="E16" i="166"/>
  <c r="H7" i="166"/>
  <c r="D7" i="166"/>
  <c r="E210" i="166"/>
  <c r="H204" i="166"/>
  <c r="D204" i="166"/>
  <c r="D195" i="166"/>
  <c r="H187" i="166"/>
  <c r="D187" i="166"/>
  <c r="E178" i="166"/>
  <c r="H168" i="166"/>
  <c r="D168" i="166"/>
  <c r="E163" i="166"/>
  <c r="H151" i="166"/>
  <c r="D151" i="166"/>
  <c r="E148" i="166"/>
  <c r="E134" i="166"/>
  <c r="H132" i="166"/>
  <c r="D132" i="166"/>
  <c r="E119" i="166"/>
  <c r="H115" i="166"/>
  <c r="D115" i="166"/>
  <c r="E105" i="166"/>
  <c r="E96" i="166"/>
  <c r="E87" i="166"/>
  <c r="H80" i="166"/>
  <c r="D80" i="166"/>
  <c r="E70" i="166"/>
  <c r="H65" i="166"/>
  <c r="D65" i="166"/>
  <c r="E53" i="166"/>
  <c r="H50" i="166"/>
  <c r="D50" i="166"/>
  <c r="H36" i="166"/>
  <c r="D36" i="166"/>
  <c r="E34" i="166"/>
  <c r="H21" i="166"/>
  <c r="D21" i="166"/>
  <c r="E17" i="166"/>
  <c r="H6" i="166"/>
  <c r="D6" i="166"/>
  <c r="E209" i="166"/>
  <c r="H205" i="166"/>
  <c r="D205" i="166"/>
  <c r="E194" i="166"/>
  <c r="H188" i="166"/>
  <c r="D188" i="166"/>
  <c r="E177" i="166"/>
  <c r="H169" i="166"/>
  <c r="D169" i="166"/>
  <c r="E162" i="166"/>
  <c r="H152" i="166"/>
  <c r="D152" i="166"/>
  <c r="H135" i="166"/>
  <c r="D135" i="166"/>
  <c r="E132" i="166"/>
  <c r="E118" i="166"/>
  <c r="H116" i="166"/>
  <c r="D116" i="166"/>
  <c r="E106" i="166"/>
  <c r="H95" i="166"/>
  <c r="D95" i="166"/>
  <c r="E88" i="166"/>
  <c r="H79" i="166"/>
  <c r="D79" i="166"/>
  <c r="E71" i="166"/>
  <c r="H64" i="166"/>
  <c r="D64" i="166"/>
  <c r="E54" i="166"/>
  <c r="H49" i="166"/>
  <c r="D49" i="166"/>
  <c r="E37" i="166"/>
  <c r="H34" i="166"/>
  <c r="D34" i="166"/>
  <c r="H20" i="166"/>
  <c r="D20" i="166"/>
  <c r="E18" i="166"/>
  <c r="H5" i="166"/>
  <c r="D5" i="166"/>
  <c r="E208" i="166"/>
  <c r="H206" i="166"/>
  <c r="D206" i="166"/>
  <c r="E193" i="166"/>
  <c r="H189" i="166"/>
  <c r="D189" i="166"/>
  <c r="E176" i="166"/>
  <c r="H170" i="166"/>
  <c r="D170" i="166"/>
  <c r="E161" i="166"/>
  <c r="H153" i="166"/>
  <c r="D153" i="166"/>
  <c r="E146" i="166"/>
  <c r="H136" i="166"/>
  <c r="D136" i="166"/>
  <c r="E131" i="166"/>
  <c r="H119" i="166"/>
  <c r="D119" i="166"/>
  <c r="E116" i="166"/>
  <c r="E107" i="166"/>
  <c r="H94" i="166"/>
  <c r="D94" i="166"/>
  <c r="E89" i="166"/>
  <c r="H78" i="166"/>
  <c r="D78" i="166"/>
  <c r="E72" i="166"/>
  <c r="H63" i="166"/>
  <c r="D63" i="166"/>
  <c r="E55" i="166"/>
  <c r="H48" i="166"/>
  <c r="D48" i="166"/>
  <c r="E38" i="166"/>
  <c r="H33" i="166"/>
  <c r="D33" i="166"/>
  <c r="E21" i="166"/>
  <c r="H18" i="166"/>
  <c r="D18" i="166"/>
  <c r="H4" i="166"/>
  <c r="C314" i="166"/>
  <c r="C312" i="166"/>
  <c r="C310" i="166"/>
  <c r="C308" i="166"/>
  <c r="C302" i="166"/>
  <c r="C301" i="166"/>
  <c r="C299" i="166"/>
  <c r="C298" i="166"/>
  <c r="C296" i="166"/>
  <c r="C295" i="166"/>
  <c r="C293" i="166"/>
  <c r="C292" i="166"/>
  <c r="C284" i="166"/>
  <c r="C283" i="166"/>
  <c r="C282" i="166"/>
  <c r="C281" i="166"/>
  <c r="C279" i="166"/>
  <c r="C278" i="166"/>
  <c r="C277" i="166"/>
  <c r="C276" i="166"/>
  <c r="C274" i="166"/>
  <c r="C273" i="166"/>
  <c r="C272" i="166"/>
  <c r="C271" i="166"/>
  <c r="C269" i="166"/>
  <c r="C268" i="166"/>
  <c r="C267" i="166"/>
  <c r="C266" i="166"/>
  <c r="C252" i="166"/>
  <c r="C251" i="166"/>
  <c r="C249" i="166"/>
  <c r="C248" i="166"/>
  <c r="C246" i="166"/>
  <c r="C245" i="166"/>
  <c r="C243" i="166"/>
  <c r="C242" i="166"/>
  <c r="C240" i="166"/>
  <c r="C239" i="166"/>
  <c r="D8" i="140" l="1"/>
  <c r="E51" i="141" l="1"/>
  <c r="D51" i="141"/>
  <c r="E124" i="141"/>
  <c r="D124" i="141"/>
  <c r="H154" i="141" l="1"/>
  <c r="E147" i="141"/>
  <c r="E140" i="141"/>
  <c r="H133" i="141"/>
  <c r="D133" i="141"/>
  <c r="E126" i="141"/>
  <c r="H119" i="141"/>
  <c r="D119" i="141"/>
  <c r="E112" i="141"/>
  <c r="H105" i="141"/>
  <c r="D105" i="141"/>
  <c r="E98" i="141"/>
  <c r="H91" i="141"/>
  <c r="D91" i="141"/>
  <c r="E82" i="141"/>
  <c r="H74" i="141"/>
  <c r="D74" i="141"/>
  <c r="H67" i="141"/>
  <c r="D67" i="141"/>
  <c r="E60" i="141"/>
  <c r="H53" i="141"/>
  <c r="D53" i="141"/>
  <c r="E46" i="141"/>
  <c r="H39" i="141"/>
  <c r="D39" i="141"/>
  <c r="E32" i="141"/>
  <c r="H25" i="141"/>
  <c r="D25" i="141"/>
  <c r="E18" i="141"/>
  <c r="H11" i="141"/>
  <c r="D11" i="141"/>
  <c r="E4" i="141"/>
  <c r="H155" i="141"/>
  <c r="D155" i="141"/>
  <c r="D152" i="141"/>
  <c r="H140" i="141"/>
  <c r="D140" i="141"/>
  <c r="H138" i="141"/>
  <c r="D138" i="141"/>
  <c r="E127" i="141"/>
  <c r="H123" i="141"/>
  <c r="D123" i="141"/>
  <c r="E114" i="141"/>
  <c r="H108" i="141"/>
  <c r="D108" i="141"/>
  <c r="E101" i="141"/>
  <c r="H93" i="141"/>
  <c r="D93" i="141"/>
  <c r="E86" i="141"/>
  <c r="E79" i="141"/>
  <c r="E67" i="141"/>
  <c r="E65" i="141"/>
  <c r="H54" i="141"/>
  <c r="D54" i="141"/>
  <c r="E50" i="141"/>
  <c r="H41" i="141"/>
  <c r="D41" i="141"/>
  <c r="E35" i="141"/>
  <c r="D28" i="141"/>
  <c r="E20" i="141"/>
  <c r="D15" i="141"/>
  <c r="E5" i="141"/>
  <c r="D156" i="141"/>
  <c r="E151" i="141"/>
  <c r="H141" i="141"/>
  <c r="D141" i="141"/>
  <c r="E138" i="141"/>
  <c r="H126" i="141"/>
  <c r="D126" i="141"/>
  <c r="E113" i="141"/>
  <c r="H109" i="141"/>
  <c r="D109" i="141"/>
  <c r="E100" i="141"/>
  <c r="H94" i="141"/>
  <c r="D94" i="141"/>
  <c r="E85" i="141"/>
  <c r="H78" i="141"/>
  <c r="D78" i="141"/>
  <c r="E68" i="141"/>
  <c r="H65" i="141"/>
  <c r="D65" i="141"/>
  <c r="E53" i="141"/>
  <c r="H40" i="141"/>
  <c r="D40" i="141"/>
  <c r="E36" i="141"/>
  <c r="H27" i="141"/>
  <c r="D27" i="141"/>
  <c r="E21" i="141"/>
  <c r="E6" i="141"/>
  <c r="H157" i="141"/>
  <c r="D157" i="141"/>
  <c r="E150" i="141"/>
  <c r="H142" i="141"/>
  <c r="D142" i="141"/>
  <c r="E137" i="141"/>
  <c r="H127" i="141"/>
  <c r="D127" i="141"/>
  <c r="H112" i="141"/>
  <c r="D112" i="141"/>
  <c r="H110" i="141"/>
  <c r="D110" i="141"/>
  <c r="D99" i="141"/>
  <c r="H95" i="141"/>
  <c r="D95" i="141"/>
  <c r="E84" i="141"/>
  <c r="H77" i="141"/>
  <c r="D77" i="141"/>
  <c r="E69" i="141"/>
  <c r="H64" i="141"/>
  <c r="D64" i="141"/>
  <c r="E54" i="141"/>
  <c r="E39" i="141"/>
  <c r="E37" i="141"/>
  <c r="E26" i="141"/>
  <c r="E22" i="141"/>
  <c r="H13" i="141"/>
  <c r="D13" i="141"/>
  <c r="E7" i="141"/>
  <c r="H158" i="141"/>
  <c r="D158" i="141"/>
  <c r="E149" i="141"/>
  <c r="D143" i="141"/>
  <c r="E136" i="141"/>
  <c r="H128" i="141"/>
  <c r="D128" i="141"/>
  <c r="E123" i="141"/>
  <c r="H113" i="141"/>
  <c r="D113" i="141"/>
  <c r="E110" i="141"/>
  <c r="H98" i="141"/>
  <c r="D98" i="141"/>
  <c r="H96" i="141"/>
  <c r="D96" i="141"/>
  <c r="E83" i="141"/>
  <c r="D76" i="141"/>
  <c r="E70" i="141"/>
  <c r="H63" i="141"/>
  <c r="D63" i="141"/>
  <c r="E55" i="141"/>
  <c r="H50" i="141"/>
  <c r="D50" i="141"/>
  <c r="E40" i="141"/>
  <c r="H37" i="141"/>
  <c r="D37" i="141"/>
  <c r="E25" i="141"/>
  <c r="E23" i="141"/>
  <c r="H12" i="141"/>
  <c r="D12" i="141"/>
  <c r="E8" i="141"/>
  <c r="H159" i="141"/>
  <c r="D159" i="141"/>
  <c r="E148" i="141"/>
  <c r="H144" i="141"/>
  <c r="D144" i="141"/>
  <c r="E135" i="141"/>
  <c r="H129" i="141"/>
  <c r="D129" i="141"/>
  <c r="E122" i="141"/>
  <c r="H114" i="141"/>
  <c r="D114" i="141"/>
  <c r="E109" i="141"/>
  <c r="E99" i="141"/>
  <c r="E96" i="141"/>
  <c r="H82" i="141"/>
  <c r="D82" i="141"/>
  <c r="H75" i="141"/>
  <c r="D75" i="141"/>
  <c r="E71" i="141"/>
  <c r="H62" i="141"/>
  <c r="D62" i="141"/>
  <c r="E56" i="141"/>
  <c r="H49" i="141"/>
  <c r="D49" i="141"/>
  <c r="E41" i="141"/>
  <c r="H36" i="141"/>
  <c r="D36" i="141"/>
  <c r="D26" i="141"/>
  <c r="H23" i="141"/>
  <c r="D23" i="141"/>
  <c r="E11" i="141"/>
  <c r="E9" i="141"/>
  <c r="E159" i="141"/>
  <c r="H147" i="141"/>
  <c r="D147" i="141"/>
  <c r="H145" i="141"/>
  <c r="D145" i="141"/>
  <c r="E134" i="141"/>
  <c r="H130" i="141"/>
  <c r="D130" i="141"/>
  <c r="E121" i="141"/>
  <c r="H115" i="141"/>
  <c r="D115" i="141"/>
  <c r="E108" i="141"/>
  <c r="H100" i="141"/>
  <c r="D100" i="141"/>
  <c r="E95" i="141"/>
  <c r="H83" i="141"/>
  <c r="D83" i="141"/>
  <c r="E74" i="141"/>
  <c r="E72" i="141"/>
  <c r="H61" i="141"/>
  <c r="D61" i="141"/>
  <c r="E57" i="141"/>
  <c r="H48" i="141"/>
  <c r="D48" i="141"/>
  <c r="E42" i="141"/>
  <c r="H35" i="141"/>
  <c r="D35" i="141"/>
  <c r="E27" i="141"/>
  <c r="H22" i="141"/>
  <c r="D22" i="141"/>
  <c r="E12" i="141"/>
  <c r="H9" i="141"/>
  <c r="D9" i="141"/>
  <c r="E158" i="141"/>
  <c r="H148" i="141"/>
  <c r="D148" i="141"/>
  <c r="E145" i="141"/>
  <c r="E133" i="141"/>
  <c r="H131" i="141"/>
  <c r="D131" i="141"/>
  <c r="E120" i="141"/>
  <c r="H116" i="141"/>
  <c r="D116" i="141"/>
  <c r="E107" i="141"/>
  <c r="D101" i="141"/>
  <c r="E94" i="141"/>
  <c r="H84" i="141"/>
  <c r="D84" i="141"/>
  <c r="E75" i="141"/>
  <c r="H72" i="141"/>
  <c r="D72" i="141"/>
  <c r="H60" i="141"/>
  <c r="D60" i="141"/>
  <c r="E58" i="141"/>
  <c r="H47" i="141"/>
  <c r="D47" i="141"/>
  <c r="E43" i="141"/>
  <c r="H34" i="141"/>
  <c r="D34" i="141"/>
  <c r="E28" i="141"/>
  <c r="H21" i="141"/>
  <c r="D21" i="141"/>
  <c r="E13" i="141"/>
  <c r="H8" i="141"/>
  <c r="D8" i="141"/>
  <c r="E157" i="141"/>
  <c r="D149" i="141"/>
  <c r="E144" i="141"/>
  <c r="H134" i="141"/>
  <c r="D134" i="141"/>
  <c r="E131" i="141"/>
  <c r="E119" i="141"/>
  <c r="H117" i="141"/>
  <c r="D117" i="141"/>
  <c r="E106" i="141"/>
  <c r="H102" i="141"/>
  <c r="D102" i="141"/>
  <c r="E93" i="141"/>
  <c r="D85" i="141"/>
  <c r="E76" i="141"/>
  <c r="H71" i="141"/>
  <c r="D71" i="141"/>
  <c r="E61" i="141"/>
  <c r="H58" i="141"/>
  <c r="D58" i="141"/>
  <c r="H46" i="141"/>
  <c r="D46" i="141"/>
  <c r="E44" i="141"/>
  <c r="H33" i="141"/>
  <c r="D33" i="141"/>
  <c r="E29" i="141"/>
  <c r="H20" i="141"/>
  <c r="D20" i="141"/>
  <c r="E14" i="141"/>
  <c r="H7" i="141"/>
  <c r="D7" i="141"/>
  <c r="E156" i="141"/>
  <c r="H150" i="141"/>
  <c r="D150" i="141"/>
  <c r="E143" i="141"/>
  <c r="H135" i="141"/>
  <c r="D135" i="141"/>
  <c r="E130" i="141"/>
  <c r="H120" i="141"/>
  <c r="D120" i="141"/>
  <c r="E117" i="141"/>
  <c r="E105" i="141"/>
  <c r="H103" i="141"/>
  <c r="D103" i="141"/>
  <c r="E92" i="141"/>
  <c r="D86" i="141"/>
  <c r="E77" i="141"/>
  <c r="D70" i="141"/>
  <c r="E62" i="141"/>
  <c r="H57" i="141"/>
  <c r="D57" i="141"/>
  <c r="E47" i="141"/>
  <c r="H44" i="141"/>
  <c r="D44" i="141"/>
  <c r="H32" i="141"/>
  <c r="D32" i="141"/>
  <c r="E30" i="141"/>
  <c r="H19" i="141"/>
  <c r="D19" i="141"/>
  <c r="E15" i="141"/>
  <c r="D6" i="141"/>
  <c r="E155" i="141"/>
  <c r="H151" i="141"/>
  <c r="D151" i="141"/>
  <c r="E142" i="141"/>
  <c r="H136" i="141"/>
  <c r="D136" i="141"/>
  <c r="E129" i="141"/>
  <c r="H121" i="141"/>
  <c r="D121" i="141"/>
  <c r="E116" i="141"/>
  <c r="H106" i="141"/>
  <c r="D106" i="141"/>
  <c r="E103" i="141"/>
  <c r="E91" i="141"/>
  <c r="H87" i="141"/>
  <c r="D87" i="141"/>
  <c r="E78" i="141"/>
  <c r="H69" i="141"/>
  <c r="D69" i="141"/>
  <c r="E63" i="141"/>
  <c r="H56" i="141"/>
  <c r="D56" i="141"/>
  <c r="E48" i="141"/>
  <c r="H43" i="141"/>
  <c r="D43" i="141"/>
  <c r="E33" i="141"/>
  <c r="H30" i="141"/>
  <c r="D30" i="141"/>
  <c r="H18" i="141"/>
  <c r="D18" i="141"/>
  <c r="E16" i="141"/>
  <c r="H5" i="141"/>
  <c r="D5" i="141"/>
  <c r="E154" i="141"/>
  <c r="E152" i="141"/>
  <c r="E141" i="141"/>
  <c r="H137" i="141"/>
  <c r="D137" i="141"/>
  <c r="E128" i="141"/>
  <c r="H122" i="141"/>
  <c r="D122" i="141"/>
  <c r="E115" i="141"/>
  <c r="H107" i="141"/>
  <c r="D107" i="141"/>
  <c r="E102" i="141"/>
  <c r="H92" i="141"/>
  <c r="D92" i="141"/>
  <c r="E87" i="141"/>
  <c r="D79" i="141"/>
  <c r="H68" i="141"/>
  <c r="D68" i="141"/>
  <c r="E64" i="141"/>
  <c r="H55" i="141"/>
  <c r="D55" i="141"/>
  <c r="E49" i="141"/>
  <c r="H42" i="141"/>
  <c r="D42" i="141"/>
  <c r="E34" i="141"/>
  <c r="H29" i="141"/>
  <c r="D29" i="141"/>
  <c r="E19" i="141"/>
  <c r="H16" i="141"/>
  <c r="D16" i="141"/>
  <c r="H4" i="141"/>
  <c r="D4" i="141"/>
  <c r="H154" i="140"/>
  <c r="D154" i="140"/>
  <c r="E147" i="140"/>
  <c r="E140" i="140"/>
  <c r="H133" i="140"/>
  <c r="D133" i="140"/>
  <c r="E126" i="140"/>
  <c r="H119" i="140"/>
  <c r="D119" i="140"/>
  <c r="E112" i="140"/>
  <c r="H105" i="140"/>
  <c r="D105" i="140"/>
  <c r="E98" i="140"/>
  <c r="H91" i="140"/>
  <c r="D91" i="140"/>
  <c r="E82" i="140"/>
  <c r="H74" i="140"/>
  <c r="D74" i="140"/>
  <c r="H67" i="140"/>
  <c r="D67" i="140"/>
  <c r="E60" i="140"/>
  <c r="H53" i="140"/>
  <c r="D53" i="140"/>
  <c r="E46" i="140"/>
  <c r="H39" i="140"/>
  <c r="D39" i="140"/>
  <c r="E32" i="140"/>
  <c r="H25" i="140"/>
  <c r="D25" i="140"/>
  <c r="E18" i="140"/>
  <c r="H11" i="140"/>
  <c r="D11" i="140"/>
  <c r="E4" i="140"/>
  <c r="H155" i="140"/>
  <c r="D155" i="140"/>
  <c r="E152" i="140"/>
  <c r="H140" i="140"/>
  <c r="D140" i="140"/>
  <c r="H138" i="140"/>
  <c r="D138" i="140"/>
  <c r="E127" i="140"/>
  <c r="H123" i="140"/>
  <c r="D123" i="140"/>
  <c r="E114" i="140"/>
  <c r="H108" i="140"/>
  <c r="D108" i="140"/>
  <c r="E101" i="140"/>
  <c r="H93" i="140"/>
  <c r="D93" i="140"/>
  <c r="E86" i="140"/>
  <c r="H79" i="140"/>
  <c r="D79" i="140"/>
  <c r="E67" i="140"/>
  <c r="E65" i="140"/>
  <c r="H54" i="140"/>
  <c r="D54" i="140"/>
  <c r="E50" i="140"/>
  <c r="H41" i="140"/>
  <c r="D41" i="140"/>
  <c r="E35" i="140"/>
  <c r="H28" i="140"/>
  <c r="D28" i="140"/>
  <c r="E20" i="140"/>
  <c r="H15" i="140"/>
  <c r="D15" i="140"/>
  <c r="E5" i="140"/>
  <c r="H156" i="140"/>
  <c r="D156" i="140"/>
  <c r="E151" i="140"/>
  <c r="H141" i="140"/>
  <c r="E138" i="140"/>
  <c r="H126" i="140"/>
  <c r="D126" i="140"/>
  <c r="H124" i="140"/>
  <c r="D124" i="140"/>
  <c r="E113" i="140"/>
  <c r="H109" i="140"/>
  <c r="D109" i="140"/>
  <c r="E100" i="140"/>
  <c r="H94" i="140"/>
  <c r="D94" i="140"/>
  <c r="E85" i="140"/>
  <c r="H78" i="140"/>
  <c r="D78" i="140"/>
  <c r="E68" i="140"/>
  <c r="H65" i="140"/>
  <c r="D65" i="140"/>
  <c r="E53" i="140"/>
  <c r="E51" i="140"/>
  <c r="H40" i="140"/>
  <c r="D40" i="140"/>
  <c r="E36" i="140"/>
  <c r="H27" i="140"/>
  <c r="D27" i="140"/>
  <c r="E21" i="140"/>
  <c r="H14" i="140"/>
  <c r="D14" i="140"/>
  <c r="E6" i="140"/>
  <c r="H157" i="140"/>
  <c r="D157" i="140"/>
  <c r="E150" i="140"/>
  <c r="H142" i="140"/>
  <c r="E137" i="140"/>
  <c r="H127" i="140"/>
  <c r="D127" i="140"/>
  <c r="E124" i="140"/>
  <c r="H112" i="140"/>
  <c r="D112" i="140"/>
  <c r="H110" i="140"/>
  <c r="D110" i="140"/>
  <c r="E99" i="140"/>
  <c r="H95" i="140"/>
  <c r="D95" i="140"/>
  <c r="E84" i="140"/>
  <c r="H77" i="140"/>
  <c r="D77" i="140"/>
  <c r="E69" i="140"/>
  <c r="H64" i="140"/>
  <c r="D64" i="140"/>
  <c r="E54" i="140"/>
  <c r="H51" i="140"/>
  <c r="D51" i="140"/>
  <c r="E39" i="140"/>
  <c r="E37" i="140"/>
  <c r="H26" i="140"/>
  <c r="D26" i="140"/>
  <c r="E22" i="140"/>
  <c r="H13" i="140"/>
  <c r="D13" i="140"/>
  <c r="E7" i="140"/>
  <c r="H158" i="140"/>
  <c r="D158" i="140"/>
  <c r="E149" i="140"/>
  <c r="H143" i="140"/>
  <c r="D143" i="140"/>
  <c r="E136" i="140"/>
  <c r="H128" i="140"/>
  <c r="D128" i="140"/>
  <c r="E123" i="140"/>
  <c r="H113" i="140"/>
  <c r="D113" i="140"/>
  <c r="E110" i="140"/>
  <c r="H98" i="140"/>
  <c r="D98" i="140"/>
  <c r="H96" i="140"/>
  <c r="D96" i="140"/>
  <c r="E83" i="140"/>
  <c r="H76" i="140"/>
  <c r="D76" i="140"/>
  <c r="E70" i="140"/>
  <c r="H63" i="140"/>
  <c r="D63" i="140"/>
  <c r="E55" i="140"/>
  <c r="H50" i="140"/>
  <c r="D50" i="140"/>
  <c r="E40" i="140"/>
  <c r="H37" i="140"/>
  <c r="D37" i="140"/>
  <c r="E25" i="140"/>
  <c r="E23" i="140"/>
  <c r="H12" i="140"/>
  <c r="D12" i="140"/>
  <c r="E8" i="140"/>
  <c r="H159" i="140"/>
  <c r="D159" i="140"/>
  <c r="E148" i="140"/>
  <c r="H144" i="140"/>
  <c r="D144" i="140"/>
  <c r="E135" i="140"/>
  <c r="H129" i="140"/>
  <c r="D129" i="140"/>
  <c r="E122" i="140"/>
  <c r="H114" i="140"/>
  <c r="D114" i="140"/>
  <c r="E109" i="140"/>
  <c r="H99" i="140"/>
  <c r="D99" i="140"/>
  <c r="E96" i="140"/>
  <c r="H82" i="140"/>
  <c r="D82" i="140"/>
  <c r="H75" i="140"/>
  <c r="D75" i="140"/>
  <c r="E71" i="140"/>
  <c r="H62" i="140"/>
  <c r="D62" i="140"/>
  <c r="E56" i="140"/>
  <c r="H49" i="140"/>
  <c r="D49" i="140"/>
  <c r="E41" i="140"/>
  <c r="H36" i="140"/>
  <c r="D36" i="140"/>
  <c r="E26" i="140"/>
  <c r="H23" i="140"/>
  <c r="D23" i="140"/>
  <c r="E11" i="140"/>
  <c r="E9" i="140"/>
  <c r="E159" i="140"/>
  <c r="H147" i="140"/>
  <c r="D147" i="140"/>
  <c r="H145" i="140"/>
  <c r="D145" i="140"/>
  <c r="E134" i="140"/>
  <c r="H130" i="140"/>
  <c r="D130" i="140"/>
  <c r="E121" i="140"/>
  <c r="H115" i="140"/>
  <c r="D115" i="140"/>
  <c r="E108" i="140"/>
  <c r="H100" i="140"/>
  <c r="D100" i="140"/>
  <c r="E95" i="140"/>
  <c r="H83" i="140"/>
  <c r="D83" i="140"/>
  <c r="E74" i="140"/>
  <c r="E72" i="140"/>
  <c r="H61" i="140"/>
  <c r="D61" i="140"/>
  <c r="E57" i="140"/>
  <c r="H48" i="140"/>
  <c r="D48" i="140"/>
  <c r="E42" i="140"/>
  <c r="H35" i="140"/>
  <c r="D35" i="140"/>
  <c r="E27" i="140"/>
  <c r="H22" i="140"/>
  <c r="D22" i="140"/>
  <c r="E12" i="140"/>
  <c r="H9" i="140"/>
  <c r="D9" i="140"/>
  <c r="E158" i="140"/>
  <c r="H148" i="140"/>
  <c r="D148" i="140"/>
  <c r="E145" i="140"/>
  <c r="E133" i="140"/>
  <c r="H131" i="140"/>
  <c r="D131" i="140"/>
  <c r="E120" i="140"/>
  <c r="H116" i="140"/>
  <c r="D116" i="140"/>
  <c r="E107" i="140"/>
  <c r="H101" i="140"/>
  <c r="D101" i="140"/>
  <c r="E94" i="140"/>
  <c r="H84" i="140"/>
  <c r="D84" i="140"/>
  <c r="E75" i="140"/>
  <c r="H72" i="140"/>
  <c r="D72" i="140"/>
  <c r="H60" i="140"/>
  <c r="D60" i="140"/>
  <c r="E58" i="140"/>
  <c r="H47" i="140"/>
  <c r="D47" i="140"/>
  <c r="E43" i="140"/>
  <c r="H34" i="140"/>
  <c r="D34" i="140"/>
  <c r="E28" i="140"/>
  <c r="H21" i="140"/>
  <c r="D21" i="140"/>
  <c r="E13" i="140"/>
  <c r="H8" i="140"/>
  <c r="E157" i="140"/>
  <c r="H149" i="140"/>
  <c r="D149" i="140"/>
  <c r="E144" i="140"/>
  <c r="H134" i="140"/>
  <c r="D134" i="140"/>
  <c r="E131" i="140"/>
  <c r="E119" i="140"/>
  <c r="H117" i="140"/>
  <c r="D117" i="140"/>
  <c r="E106" i="140"/>
  <c r="H102" i="140"/>
  <c r="D102" i="140"/>
  <c r="E93" i="140"/>
  <c r="H85" i="140"/>
  <c r="D85" i="140"/>
  <c r="E76" i="140"/>
  <c r="H71" i="140"/>
  <c r="D71" i="140"/>
  <c r="E61" i="140"/>
  <c r="H58" i="140"/>
  <c r="D58" i="140"/>
  <c r="H46" i="140"/>
  <c r="D46" i="140"/>
  <c r="E44" i="140"/>
  <c r="H33" i="140"/>
  <c r="D33" i="140"/>
  <c r="E29" i="140"/>
  <c r="H20" i="140"/>
  <c r="D20" i="140"/>
  <c r="E14" i="140"/>
  <c r="H7" i="140"/>
  <c r="D7" i="140"/>
  <c r="E156" i="140"/>
  <c r="H150" i="140"/>
  <c r="D150" i="140"/>
  <c r="E143" i="140"/>
  <c r="H135" i="140"/>
  <c r="D135" i="140"/>
  <c r="E130" i="140"/>
  <c r="H120" i="140"/>
  <c r="D120" i="140"/>
  <c r="E117" i="140"/>
  <c r="E105" i="140"/>
  <c r="H103" i="140"/>
  <c r="D103" i="140"/>
  <c r="E92" i="140"/>
  <c r="H86" i="140"/>
  <c r="D86" i="140"/>
  <c r="E77" i="140"/>
  <c r="H70" i="140"/>
  <c r="D70" i="140"/>
  <c r="E62" i="140"/>
  <c r="H57" i="140"/>
  <c r="D57" i="140"/>
  <c r="E47" i="140"/>
  <c r="H44" i="140"/>
  <c r="D44" i="140"/>
  <c r="H32" i="140"/>
  <c r="D32" i="140"/>
  <c r="E30" i="140"/>
  <c r="H19" i="140"/>
  <c r="D19" i="140"/>
  <c r="E15" i="140"/>
  <c r="H6" i="140"/>
  <c r="D6" i="140"/>
  <c r="E155" i="140"/>
  <c r="H151" i="140"/>
  <c r="D151" i="140"/>
  <c r="E142" i="140"/>
  <c r="H136" i="140"/>
  <c r="D136" i="140"/>
  <c r="E129" i="140"/>
  <c r="H121" i="140"/>
  <c r="D121" i="140"/>
  <c r="E116" i="140"/>
  <c r="H106" i="140"/>
  <c r="D106" i="140"/>
  <c r="E103" i="140"/>
  <c r="E91" i="140"/>
  <c r="H87" i="140"/>
  <c r="D87" i="140"/>
  <c r="E78" i="140"/>
  <c r="H69" i="140"/>
  <c r="D69" i="140"/>
  <c r="E63" i="140"/>
  <c r="H56" i="140"/>
  <c r="D56" i="140"/>
  <c r="E48" i="140"/>
  <c r="H43" i="140"/>
  <c r="D43" i="140"/>
  <c r="E33" i="140"/>
  <c r="H30" i="140"/>
  <c r="D30" i="140"/>
  <c r="H18" i="140"/>
  <c r="D18" i="140"/>
  <c r="E16" i="140"/>
  <c r="H5" i="140"/>
  <c r="D5" i="140"/>
  <c r="E154" i="140"/>
  <c r="H152" i="140"/>
  <c r="D152" i="140"/>
  <c r="E141" i="140"/>
  <c r="H137" i="140"/>
  <c r="D137" i="140"/>
  <c r="E128" i="140"/>
  <c r="H122" i="140"/>
  <c r="D122" i="140"/>
  <c r="E115" i="140"/>
  <c r="H107" i="140"/>
  <c r="D107" i="140"/>
  <c r="E102" i="140"/>
  <c r="H92" i="140"/>
  <c r="D92" i="140"/>
  <c r="E87" i="140"/>
  <c r="E79" i="140"/>
  <c r="H68" i="140"/>
  <c r="D68" i="140"/>
  <c r="E64" i="140"/>
  <c r="H55" i="140"/>
  <c r="D55" i="140"/>
  <c r="E49" i="140"/>
  <c r="H42" i="140"/>
  <c r="D42" i="140"/>
  <c r="E34" i="140"/>
  <c r="H29" i="140"/>
  <c r="D29" i="140"/>
  <c r="E19" i="140"/>
  <c r="H16" i="140"/>
  <c r="D16" i="140"/>
  <c r="H4" i="140"/>
  <c r="D4" i="140"/>
  <c r="C171" i="141"/>
  <c r="C169" i="141"/>
  <c r="C168" i="141"/>
  <c r="C166" i="141"/>
  <c r="C165" i="141"/>
  <c r="C163" i="141"/>
  <c r="C162" i="141"/>
  <c r="C248" i="140"/>
  <c r="C246" i="140"/>
  <c r="C244" i="140"/>
  <c r="C242" i="140"/>
  <c r="C237" i="140"/>
  <c r="C236" i="140"/>
  <c r="C234" i="140"/>
  <c r="C233" i="140"/>
  <c r="C231" i="140"/>
  <c r="C230" i="140"/>
  <c r="C228" i="140"/>
  <c r="C227" i="140"/>
  <c r="C215" i="140"/>
  <c r="C214" i="140"/>
  <c r="C213" i="140"/>
  <c r="C212" i="140"/>
  <c r="C210" i="140"/>
  <c r="C209" i="140"/>
  <c r="C208" i="140"/>
  <c r="C207" i="140"/>
  <c r="C205" i="140"/>
  <c r="C204" i="140"/>
  <c r="C203" i="140"/>
  <c r="C202" i="140"/>
  <c r="C267" i="137" l="1"/>
  <c r="C262" i="137"/>
  <c r="C261" i="137"/>
  <c r="C259" i="137"/>
  <c r="C258" i="137"/>
  <c r="C256" i="137"/>
  <c r="C255" i="137"/>
  <c r="C253" i="137"/>
  <c r="C252" i="137"/>
  <c r="C244" i="137"/>
  <c r="C243" i="137"/>
  <c r="C242" i="137"/>
  <c r="C241" i="137"/>
  <c r="C239" i="137"/>
  <c r="C238" i="137"/>
  <c r="C237" i="137"/>
  <c r="C236" i="137"/>
  <c r="C234" i="137"/>
  <c r="C233" i="137"/>
  <c r="C232" i="137"/>
  <c r="C231" i="137"/>
  <c r="C229" i="137"/>
  <c r="C228" i="137"/>
  <c r="C227" i="137"/>
  <c r="C226" i="137"/>
  <c r="C224" i="137"/>
  <c r="C223" i="137"/>
  <c r="C222" i="137"/>
  <c r="C221" i="137"/>
  <c r="C219" i="137"/>
  <c r="C218" i="137"/>
  <c r="C217" i="137"/>
  <c r="C216" i="137"/>
  <c r="C214" i="137"/>
  <c r="C213" i="137"/>
  <c r="C212" i="137"/>
  <c r="C211" i="137"/>
  <c r="C206" i="137"/>
  <c r="C204" i="137"/>
  <c r="C202" i="137"/>
  <c r="C200" i="137"/>
  <c r="C183" i="137"/>
  <c r="C182" i="137"/>
  <c r="C178" i="137"/>
  <c r="C177" i="137"/>
  <c r="C172" i="137"/>
  <c r="C171" i="137"/>
  <c r="C169" i="137"/>
  <c r="C168" i="137"/>
  <c r="C166" i="137"/>
  <c r="C165" i="137"/>
  <c r="C163" i="137"/>
  <c r="C162" i="137"/>
</calcChain>
</file>

<file path=xl/sharedStrings.xml><?xml version="1.0" encoding="utf-8"?>
<sst xmlns="http://schemas.openxmlformats.org/spreadsheetml/2006/main" count="22441" uniqueCount="5384">
  <si>
    <t>NazevSouteze</t>
  </si>
  <si>
    <t>Druzstvo</t>
  </si>
  <si>
    <t>Superliga florbalu</t>
  </si>
  <si>
    <t>FBC 4CLEAN Česká Lípa</t>
  </si>
  <si>
    <t>A1</t>
  </si>
  <si>
    <t>TJ Sokol Královské Vinohrady</t>
  </si>
  <si>
    <t>A2</t>
  </si>
  <si>
    <t>Tatran Střešovice</t>
  </si>
  <si>
    <t>A3</t>
  </si>
  <si>
    <t>SOKOLI Pardubice</t>
  </si>
  <si>
    <t>A4</t>
  </si>
  <si>
    <t>PANTHERS OTROKOVICE</t>
  </si>
  <si>
    <t>A5</t>
  </si>
  <si>
    <t xml:space="preserve">1. SC TEMPISH Vítkovice </t>
  </si>
  <si>
    <t>A6</t>
  </si>
  <si>
    <t>FBC ČPP OSTRAVA</t>
  </si>
  <si>
    <t>A7</t>
  </si>
  <si>
    <t xml:space="preserve"> </t>
  </si>
  <si>
    <t>ACEMA Sparta Praha</t>
  </si>
  <si>
    <t>A8</t>
  </si>
  <si>
    <t>FbŠ Bohemians</t>
  </si>
  <si>
    <t>A9</t>
  </si>
  <si>
    <t>BLACK ANGELS</t>
  </si>
  <si>
    <t>A10</t>
  </si>
  <si>
    <t>FBC Liberec</t>
  </si>
  <si>
    <t>A11</t>
  </si>
  <si>
    <t>FBŠ Hummel Hattrick Brno</t>
  </si>
  <si>
    <t>A12</t>
  </si>
  <si>
    <t>Předvýběr.CZ Florbal MB</t>
  </si>
  <si>
    <t>A13</t>
  </si>
  <si>
    <t>FAT PIPE FLORBAL CHODOV</t>
  </si>
  <si>
    <t>A14</t>
  </si>
  <si>
    <t>1. liga mužů</t>
  </si>
  <si>
    <t>Návrh oddílů</t>
  </si>
  <si>
    <t>DDQ Florbal Chomutov</t>
  </si>
  <si>
    <t>FB Hurrican Karlovy Vary</t>
  </si>
  <si>
    <t>TJ Sokol Jaroměř</t>
  </si>
  <si>
    <t>Bulldogs Brno</t>
  </si>
  <si>
    <t>TJ Znojmo LAUFEN CZ</t>
  </si>
  <si>
    <t>Torpedo Havířov</t>
  </si>
  <si>
    <t>Z.F.K. Petrovice</t>
  </si>
  <si>
    <t>Sokol Brno I EMKOCase Gullivers</t>
  </si>
  <si>
    <t>FBC Štíři Č. Budějovice</t>
  </si>
  <si>
    <t>Kanonýři Kladno</t>
  </si>
  <si>
    <t>FBC Letka Toman Finance Group</t>
  </si>
  <si>
    <t>TJ Slovan Havířov</t>
  </si>
  <si>
    <t>Florbal Ústí</t>
  </si>
  <si>
    <t>FAT PIPE Start98 Kunratice</t>
  </si>
  <si>
    <t>Národní liga - západ</t>
  </si>
  <si>
    <t>Národní liga - skupina západ</t>
  </si>
  <si>
    <t>Panthers Praha</t>
  </si>
  <si>
    <t>Z1</t>
  </si>
  <si>
    <t>ASK Orka Čelákovice</t>
  </si>
  <si>
    <t>Z2</t>
  </si>
  <si>
    <t>TJ Turnov</t>
  </si>
  <si>
    <t>Z3</t>
  </si>
  <si>
    <t>Z4</t>
  </si>
  <si>
    <t>SK Florbal Benešov</t>
  </si>
  <si>
    <t>Z5</t>
  </si>
  <si>
    <t>SK BIVOJ LITVÍNOV</t>
  </si>
  <si>
    <t>Z6</t>
  </si>
  <si>
    <t>Florbal Primátor Náchod</t>
  </si>
  <si>
    <t>Z7</t>
  </si>
  <si>
    <t>Florbal TJ Kobylisy</t>
  </si>
  <si>
    <t>Z8</t>
  </si>
  <si>
    <t>BUTCHIS</t>
  </si>
  <si>
    <t>Z9</t>
  </si>
  <si>
    <t>FbC Plzeň</t>
  </si>
  <si>
    <t>Z10</t>
  </si>
  <si>
    <t>Z11</t>
  </si>
  <si>
    <t>Z12</t>
  </si>
  <si>
    <t>Národní liga - východ</t>
  </si>
  <si>
    <t>Národní liga - skupina východ</t>
  </si>
  <si>
    <t>Spartak Pelhřimov</t>
  </si>
  <si>
    <t>V1</t>
  </si>
  <si>
    <t>FbK TJ Svitavy</t>
  </si>
  <si>
    <t>V2</t>
  </si>
  <si>
    <t>S.K. P.E.M.A. OPAVA</t>
  </si>
  <si>
    <t>V3</t>
  </si>
  <si>
    <t xml:space="preserve">1.MVIL Ostrava </t>
  </si>
  <si>
    <t>V4</t>
  </si>
  <si>
    <t>FBC Vikings Kopřivnice</t>
  </si>
  <si>
    <t>V5</t>
  </si>
  <si>
    <t>V6</t>
  </si>
  <si>
    <t>FbK Horní Suchá</t>
  </si>
  <si>
    <t>V7</t>
  </si>
  <si>
    <t>V8</t>
  </si>
  <si>
    <t>Snipers Třebíč</t>
  </si>
  <si>
    <t>V9</t>
  </si>
  <si>
    <t>FBK Spartak Hluk</t>
  </si>
  <si>
    <t>V10</t>
  </si>
  <si>
    <t>FBC Hranice</t>
  </si>
  <si>
    <t>V11</t>
  </si>
  <si>
    <t>TROOPERS</t>
  </si>
  <si>
    <t>V12</t>
  </si>
  <si>
    <t>Divize - skupina A</t>
  </si>
  <si>
    <t>FBC DDM Kati Kadaň</t>
  </si>
  <si>
    <t>TJ Sokol Královské Vinohrady B</t>
  </si>
  <si>
    <t>Prague Tigers</t>
  </si>
  <si>
    <t>Panthers Praha B U23</t>
  </si>
  <si>
    <t>Sokol Rudná</t>
  </si>
  <si>
    <t>FBC Slavia Praha</t>
  </si>
  <si>
    <t>1.FBC DDM Děčín IV</t>
  </si>
  <si>
    <t>Kralupy Wolves</t>
  </si>
  <si>
    <t>Florbal Ústí B</t>
  </si>
  <si>
    <t>Florbal Sokolov</t>
  </si>
  <si>
    <t>FD Teplice</t>
  </si>
  <si>
    <t>Divize - skupina B</t>
  </si>
  <si>
    <t>B1</t>
  </si>
  <si>
    <t>B2</t>
  </si>
  <si>
    <t>B3</t>
  </si>
  <si>
    <t>Orel Rtyně v Podkrkonoší</t>
  </si>
  <si>
    <t>B4</t>
  </si>
  <si>
    <t>TJ Sokol Koberovy</t>
  </si>
  <si>
    <t>B5</t>
  </si>
  <si>
    <t>Floorball Club FALCON</t>
  </si>
  <si>
    <t>B6</t>
  </si>
  <si>
    <t>Florbalová akademie MB</t>
  </si>
  <si>
    <t>B7</t>
  </si>
  <si>
    <t>FBC Panthers Liberec</t>
  </si>
  <si>
    <t>B8</t>
  </si>
  <si>
    <t>FBC Liberec B</t>
  </si>
  <si>
    <t>B9</t>
  </si>
  <si>
    <t xml:space="preserve">FBC Kutná Hora </t>
  </si>
  <si>
    <t>B10</t>
  </si>
  <si>
    <t>B11</t>
  </si>
  <si>
    <t>B12</t>
  </si>
  <si>
    <t>Divize - skupina C</t>
  </si>
  <si>
    <t>C1</t>
  </si>
  <si>
    <t>FBC DOŠWICH MILEVSKO</t>
  </si>
  <si>
    <t>FBC Štíři Č. Budějovice B</t>
  </si>
  <si>
    <t>C2</t>
  </si>
  <si>
    <t>FBŠ SLAVIA Fat Pipe Plzeň</t>
  </si>
  <si>
    <t>FBŠ ATT Gorily Plzeň</t>
  </si>
  <si>
    <t>C3</t>
  </si>
  <si>
    <t>TJ Centropen Dačice</t>
  </si>
  <si>
    <t>C4</t>
  </si>
  <si>
    <t>C5</t>
  </si>
  <si>
    <t>C6</t>
  </si>
  <si>
    <t>C7</t>
  </si>
  <si>
    <t>C8</t>
  </si>
  <si>
    <t>Fbc Strakonice</t>
  </si>
  <si>
    <t>C9</t>
  </si>
  <si>
    <t>FBC ROKYCANY</t>
  </si>
  <si>
    <t>C10</t>
  </si>
  <si>
    <t>C11</t>
  </si>
  <si>
    <t>FbC Písek</t>
  </si>
  <si>
    <t>C12</t>
  </si>
  <si>
    <t>Divize - skupina D</t>
  </si>
  <si>
    <t xml:space="preserve">FTC Vysoké Mýto </t>
  </si>
  <si>
    <t>D1</t>
  </si>
  <si>
    <t>FBŠ Všestary</t>
  </si>
  <si>
    <t>Hippos Žďár n/S.</t>
  </si>
  <si>
    <t>D2</t>
  </si>
  <si>
    <t>Andone SK Jihlava</t>
  </si>
  <si>
    <t xml:space="preserve">Hornets Brno ZŠ Horní </t>
  </si>
  <si>
    <t>D3</t>
  </si>
  <si>
    <t>FBC LETOHRAD Orel Orlice</t>
  </si>
  <si>
    <t>D4</t>
  </si>
  <si>
    <t>D5</t>
  </si>
  <si>
    <t>FLORBAL LITOMYŠL</t>
  </si>
  <si>
    <t>D6</t>
  </si>
  <si>
    <t>D7</t>
  </si>
  <si>
    <t>D8</t>
  </si>
  <si>
    <t>FBC Mohelnice</t>
  </si>
  <si>
    <t>D9</t>
  </si>
  <si>
    <t>FBK Atlas Blansko</t>
  </si>
  <si>
    <t>D10</t>
  </si>
  <si>
    <t>D11</t>
  </si>
  <si>
    <t>FbC Hradec Králové</t>
  </si>
  <si>
    <t>D12</t>
  </si>
  <si>
    <t>Divize - skupina E</t>
  </si>
  <si>
    <t>1. FBK Eagles Orlová</t>
  </si>
  <si>
    <t>E1</t>
  </si>
  <si>
    <t>Asper Šumperk</t>
  </si>
  <si>
    <t>E2</t>
  </si>
  <si>
    <t>FBS Olomouc</t>
  </si>
  <si>
    <t>E3</t>
  </si>
  <si>
    <t>FBC ORCA KRNOV</t>
  </si>
  <si>
    <t>E4</t>
  </si>
  <si>
    <t>FBC ZŠ Uničov</t>
  </si>
  <si>
    <t>E5</t>
  </si>
  <si>
    <t>E6</t>
  </si>
  <si>
    <t>E7</t>
  </si>
  <si>
    <t xml:space="preserve">FBC Intevo Třinec </t>
  </si>
  <si>
    <t>E8</t>
  </si>
  <si>
    <t>E9</t>
  </si>
  <si>
    <t>Zlín Lions</t>
  </si>
  <si>
    <t>E10</t>
  </si>
  <si>
    <t>Florbal Vsetín</t>
  </si>
  <si>
    <t>E11</t>
  </si>
  <si>
    <t>FBC MSEM Přerov</t>
  </si>
  <si>
    <t>E12</t>
  </si>
  <si>
    <t>Extraliga žen</t>
  </si>
  <si>
    <t>PSN Tatran Střešovice</t>
  </si>
  <si>
    <t>1. SC TEMPISH Vítkovice</t>
  </si>
  <si>
    <t>MITEL Florbalová akademie MB</t>
  </si>
  <si>
    <t>FATPIPE Tigers Start98 Kunratice</t>
  </si>
  <si>
    <t>K1 Florbal Židenice</t>
  </si>
  <si>
    <t>1. liga žen - západ</t>
  </si>
  <si>
    <t>FBC Česká Lípa</t>
  </si>
  <si>
    <t>Florbal Chomutov</t>
  </si>
  <si>
    <t>ACEMA Sparta Praha UNYP</t>
  </si>
  <si>
    <t>Prague Tigers Nehvizdy</t>
  </si>
  <si>
    <t>SK BIVOJKY LITVÍNOV</t>
  </si>
  <si>
    <t>TJ Sokol Nové Strašecí</t>
  </si>
  <si>
    <t>Crazy girls FBC Liberec</t>
  </si>
  <si>
    <t>F1</t>
  </si>
  <si>
    <t xml:space="preserve">Rudý Dračice MLADÝCH NADĚJÍ Týn </t>
  </si>
  <si>
    <t>F2</t>
  </si>
  <si>
    <t>X</t>
  </si>
  <si>
    <t>1. liga žen - východ</t>
  </si>
  <si>
    <t>IBK Hradec Králové</t>
  </si>
  <si>
    <t>FBC Dobruška</t>
  </si>
  <si>
    <t>EAV SK Jihlava</t>
  </si>
  <si>
    <t>FBC Přerov</t>
  </si>
  <si>
    <t>CE soutěž juniorů</t>
  </si>
  <si>
    <t>SKUPINA A</t>
  </si>
  <si>
    <t>koš Praha 1</t>
  </si>
  <si>
    <t>FbŠ Bohemians DDM Praha 7</t>
  </si>
  <si>
    <t>koš Praha 2</t>
  </si>
  <si>
    <t>SKUPINA B</t>
  </si>
  <si>
    <t>SKUPINA C</t>
  </si>
  <si>
    <t>SKUPINA D</t>
  </si>
  <si>
    <t>SKUPINA E</t>
  </si>
  <si>
    <t>FBŠ SLAVIA Plzeň</t>
  </si>
  <si>
    <t>SKUPINA F</t>
  </si>
  <si>
    <t>F3</t>
  </si>
  <si>
    <t>F4</t>
  </si>
  <si>
    <t>SKUPINA G</t>
  </si>
  <si>
    <t>G1</t>
  </si>
  <si>
    <t xml:space="preserve">FbC Hradec Králové </t>
  </si>
  <si>
    <t>G2</t>
  </si>
  <si>
    <t>G3</t>
  </si>
  <si>
    <t>G4</t>
  </si>
  <si>
    <t>SKUPINA H</t>
  </si>
  <si>
    <t>H1</t>
  </si>
  <si>
    <t>H2</t>
  </si>
  <si>
    <t>H3</t>
  </si>
  <si>
    <t>H4</t>
  </si>
  <si>
    <t xml:space="preserve">1. liga juniorek </t>
  </si>
  <si>
    <t>1. liga juniorek</t>
  </si>
  <si>
    <t>Sklo Bohemia Světlá n/S</t>
  </si>
  <si>
    <t>I1</t>
  </si>
  <si>
    <t>I2</t>
  </si>
  <si>
    <t>1. liga dorostenců - skupina A</t>
  </si>
  <si>
    <t>týmy z Prahy - rozlosování do skupin A-C</t>
  </si>
  <si>
    <t>koš 1</t>
  </si>
  <si>
    <t>FBŠ Gorily Plzeň</t>
  </si>
  <si>
    <t>koš 2</t>
  </si>
  <si>
    <t>koš 3</t>
  </si>
  <si>
    <t>A15</t>
  </si>
  <si>
    <t>1. liga dorostenců - skupina B</t>
  </si>
  <si>
    <t xml:space="preserve">  </t>
  </si>
  <si>
    <t>Předvýběr.CZ Florbal MB Black</t>
  </si>
  <si>
    <t>Viking TJ Kobylisy</t>
  </si>
  <si>
    <t>B13</t>
  </si>
  <si>
    <t>B14</t>
  </si>
  <si>
    <t>B15</t>
  </si>
  <si>
    <t>1. liga dorostenců - skupina C</t>
  </si>
  <si>
    <t>BLACK ANGELS YONEX</t>
  </si>
  <si>
    <t>C13</t>
  </si>
  <si>
    <t>C14</t>
  </si>
  <si>
    <t>C15</t>
  </si>
  <si>
    <t>1. liga dorostenců - skupina D</t>
  </si>
  <si>
    <t>FBC ČPP Bystroň Group Ostrava</t>
  </si>
  <si>
    <t>1. SFK Havířov</t>
  </si>
  <si>
    <t>Fbc Topgal Šternberk</t>
  </si>
  <si>
    <t>FBC SLOVÁCKO</t>
  </si>
  <si>
    <t>D13</t>
  </si>
  <si>
    <t>Rozpis utkání Livesport Superligy mužů 2022 - 2023</t>
  </si>
  <si>
    <t>základní část - 1. polovina</t>
  </si>
  <si>
    <t>1. kolo</t>
  </si>
  <si>
    <t>10. až 11. září 2022</t>
  </si>
  <si>
    <t>8XM1-A001</t>
  </si>
  <si>
    <t>:</t>
  </si>
  <si>
    <t>(  :  ,  :  ,  :  )</t>
  </si>
  <si>
    <t>8XM1-A002</t>
  </si>
  <si>
    <t>8XM1-A003</t>
  </si>
  <si>
    <t>8XM1-A004</t>
  </si>
  <si>
    <t>8XM1-A005</t>
  </si>
  <si>
    <t>8XM1-A006</t>
  </si>
  <si>
    <t>8XM1-A007</t>
  </si>
  <si>
    <t>2. kolo</t>
  </si>
  <si>
    <t>15. až 16. září 2022</t>
  </si>
  <si>
    <t>po dohodě oddílů oznámené řídícímu orgánu do 20. 7. 2022 mohou být utkání hrána v náhradním termínu 17. 9. 2022</t>
  </si>
  <si>
    <t>8XM1-A008</t>
  </si>
  <si>
    <t>8XM1-A009</t>
  </si>
  <si>
    <t>8XM1-A010</t>
  </si>
  <si>
    <t>8XM1-A011</t>
  </si>
  <si>
    <t>8XM1-A012</t>
  </si>
  <si>
    <t>8XM1-A013</t>
  </si>
  <si>
    <t>8XM1-A014</t>
  </si>
  <si>
    <t>3. kolo</t>
  </si>
  <si>
    <t>8XM1-A015</t>
  </si>
  <si>
    <t>8XM1-A016</t>
  </si>
  <si>
    <t>8XM1-A017</t>
  </si>
  <si>
    <t>8XM1-A018</t>
  </si>
  <si>
    <t>8XM1-A019</t>
  </si>
  <si>
    <t>8XM1-A020</t>
  </si>
  <si>
    <t>8XM1-A021</t>
  </si>
  <si>
    <t>4. kolo</t>
  </si>
  <si>
    <t>24. až 25. září 2022</t>
  </si>
  <si>
    <t>8XM1-A022</t>
  </si>
  <si>
    <t>8XM1-A023</t>
  </si>
  <si>
    <t>8XM1-A024</t>
  </si>
  <si>
    <t>8XM1-A025</t>
  </si>
  <si>
    <t>8XM1-A026</t>
  </si>
  <si>
    <t>8XM1-A027</t>
  </si>
  <si>
    <t>8XM1-A028</t>
  </si>
  <si>
    <t>5. kolo</t>
  </si>
  <si>
    <t>6. až 7. říjen 2022</t>
  </si>
  <si>
    <t>po dohodě oddílů oznámené řídícímu orgánu do 20. 7. 2022 mohou být utkání hrána v náhradním termínu 8. 10. 2022</t>
  </si>
  <si>
    <t>8XM1-A029</t>
  </si>
  <si>
    <t>8XM1-A030</t>
  </si>
  <si>
    <t>8XM1-A031</t>
  </si>
  <si>
    <t>8XM1-A032</t>
  </si>
  <si>
    <t>8XM1-A033</t>
  </si>
  <si>
    <t>8XM1-A034</t>
  </si>
  <si>
    <t>8XM1-A035</t>
  </si>
  <si>
    <t>6. kolo</t>
  </si>
  <si>
    <t>8XM1-A036</t>
  </si>
  <si>
    <t>8XM1-A037</t>
  </si>
  <si>
    <t>8XM1-A038</t>
  </si>
  <si>
    <t>8XM1-A039</t>
  </si>
  <si>
    <t>8XM1-A040</t>
  </si>
  <si>
    <t>8XM1-A041</t>
  </si>
  <si>
    <t>8XM1-A042</t>
  </si>
  <si>
    <t>7. kolo</t>
  </si>
  <si>
    <t>15. až 16. říjen 2022</t>
  </si>
  <si>
    <t>8XM1-A043</t>
  </si>
  <si>
    <t>8XM1-A044</t>
  </si>
  <si>
    <t>8XM1-A045</t>
  </si>
  <si>
    <t>8XM1-A046</t>
  </si>
  <si>
    <t>8XM1-A047</t>
  </si>
  <si>
    <t>8XM1-A048</t>
  </si>
  <si>
    <t>8XM1-A049</t>
  </si>
  <si>
    <t>8. kolo</t>
  </si>
  <si>
    <t>22. až 23. říjen 2022</t>
  </si>
  <si>
    <t>8XM1-A050</t>
  </si>
  <si>
    <t>8XM1-A051</t>
  </si>
  <si>
    <t>8XM1-A052</t>
  </si>
  <si>
    <t>8XM1-A053</t>
  </si>
  <si>
    <t>8XM1-A054</t>
  </si>
  <si>
    <t>8XM1-A055</t>
  </si>
  <si>
    <t>8XM1-A056</t>
  </si>
  <si>
    <t>9. kolo</t>
  </si>
  <si>
    <t>8XM1-A057</t>
  </si>
  <si>
    <t>8XM1-A058</t>
  </si>
  <si>
    <t>8XM1-A059</t>
  </si>
  <si>
    <t>8XM1-A060</t>
  </si>
  <si>
    <t>8XM1-A061</t>
  </si>
  <si>
    <t>8XM1-A062</t>
  </si>
  <si>
    <t>8XM1-A063</t>
  </si>
  <si>
    <t>10. kolo</t>
  </si>
  <si>
    <t>19. až 20. listopad 2022</t>
  </si>
  <si>
    <t>8XM1-A064</t>
  </si>
  <si>
    <t>8XM1-A065</t>
  </si>
  <si>
    <t>8XM1-A066</t>
  </si>
  <si>
    <t>8XM1-A067</t>
  </si>
  <si>
    <t>8XM1-A068</t>
  </si>
  <si>
    <t>8XM1-A069</t>
  </si>
  <si>
    <t>8XM1-A070</t>
  </si>
  <si>
    <t>11. kolo</t>
  </si>
  <si>
    <t>26. až 27. listopad 2022</t>
  </si>
  <si>
    <t>8XM1-A071</t>
  </si>
  <si>
    <t>8XM1-A072</t>
  </si>
  <si>
    <t>8XM1-A073</t>
  </si>
  <si>
    <t>8XM1-A074</t>
  </si>
  <si>
    <t>8XM1-A075</t>
  </si>
  <si>
    <t>8XM1-A076</t>
  </si>
  <si>
    <t>8XM1-A077</t>
  </si>
  <si>
    <t>12. kolo</t>
  </si>
  <si>
    <t>1. až 2. prosinec 2022</t>
  </si>
  <si>
    <t>po dohodě oddílů oznámené řídícímu orgánu do 20. 7. 2022 mohou být utkání hrána v náhradním termínu 3. 12. 2022</t>
  </si>
  <si>
    <t>8XM1-A078</t>
  </si>
  <si>
    <t>8XM1-A079</t>
  </si>
  <si>
    <t>8XM1-A080</t>
  </si>
  <si>
    <t>8XM1-A081</t>
  </si>
  <si>
    <t>8XM1-A082</t>
  </si>
  <si>
    <t>8XM1-A083</t>
  </si>
  <si>
    <t>8XM1-A084</t>
  </si>
  <si>
    <t>13. kolo</t>
  </si>
  <si>
    <t>8XM1-A085</t>
  </si>
  <si>
    <t>8XM1-A086</t>
  </si>
  <si>
    <t>8XM1-A087</t>
  </si>
  <si>
    <t>8XM1-A088</t>
  </si>
  <si>
    <t>8XM1-A089</t>
  </si>
  <si>
    <t>8XM1-A090</t>
  </si>
  <si>
    <t>8XM1-A091</t>
  </si>
  <si>
    <t>základní část - 2. polovina</t>
  </si>
  <si>
    <t>14. kolo</t>
  </si>
  <si>
    <t>10. až 11. prosinec 2022</t>
  </si>
  <si>
    <t>8XM1-A092</t>
  </si>
  <si>
    <t>8XM1-A093</t>
  </si>
  <si>
    <t>8XM1-A094</t>
  </si>
  <si>
    <t>8XM1-A095</t>
  </si>
  <si>
    <t>8XM1-A096</t>
  </si>
  <si>
    <t>8XM1-A097</t>
  </si>
  <si>
    <t>8XM1-A098</t>
  </si>
  <si>
    <t>15. kolo</t>
  </si>
  <si>
    <t>15. až 16. prosinec 2022</t>
  </si>
  <si>
    <t>po dohodě oddílů oznámené řídícímu orgánu do 20. 7. 2022 mohou být utkání hrána v náhradním termínu 17. 12. 2022</t>
  </si>
  <si>
    <t>8XM1-A099</t>
  </si>
  <si>
    <t>8XM1-A100</t>
  </si>
  <si>
    <t>8XM1-A101</t>
  </si>
  <si>
    <t>8XM1-A102</t>
  </si>
  <si>
    <t>8XM1-A103</t>
  </si>
  <si>
    <t>8XM1-A104</t>
  </si>
  <si>
    <t>8XM1-A105</t>
  </si>
  <si>
    <t>16. kolo</t>
  </si>
  <si>
    <t>8XM1-A106</t>
  </si>
  <si>
    <t>8XM1-A107</t>
  </si>
  <si>
    <t>8XM1-A108</t>
  </si>
  <si>
    <t>8XM1-A109</t>
  </si>
  <si>
    <t>8XM1-A110</t>
  </si>
  <si>
    <t>8XM1-A111</t>
  </si>
  <si>
    <t>8XM1-A112</t>
  </si>
  <si>
    <t>17. kolo</t>
  </si>
  <si>
    <t>29. až 30. prosinec 2022</t>
  </si>
  <si>
    <t>8XM1-A113</t>
  </si>
  <si>
    <t>8XM1-A114</t>
  </si>
  <si>
    <t>8XM1-A115</t>
  </si>
  <si>
    <t>8XM1-A116</t>
  </si>
  <si>
    <t>8XM1-A117</t>
  </si>
  <si>
    <t>8XM1-A118</t>
  </si>
  <si>
    <t>8XM1-A119</t>
  </si>
  <si>
    <t>18. kolo</t>
  </si>
  <si>
    <t>7. až 8. leden 2023</t>
  </si>
  <si>
    <t>8XM1-A120</t>
  </si>
  <si>
    <t>8XM1-A121</t>
  </si>
  <si>
    <t>8XM1-A122</t>
  </si>
  <si>
    <t>8XM1-A123</t>
  </si>
  <si>
    <t>8XM1-A124</t>
  </si>
  <si>
    <t>8XM1-A125</t>
  </si>
  <si>
    <t>8XM1-A126</t>
  </si>
  <si>
    <t>19. kolo</t>
  </si>
  <si>
    <t>14. až 15. leden 2023</t>
  </si>
  <si>
    <t>8XM1-A127</t>
  </si>
  <si>
    <t>8XM1-A128</t>
  </si>
  <si>
    <t>8XM1-A129</t>
  </si>
  <si>
    <t>8XM1-A130</t>
  </si>
  <si>
    <t>8XM1-A131</t>
  </si>
  <si>
    <t>8XM1-A132</t>
  </si>
  <si>
    <t>8XM1-A133</t>
  </si>
  <si>
    <t>20. kolo</t>
  </si>
  <si>
    <t>21. až 22. leden 2023</t>
  </si>
  <si>
    <t>8XM1-A134</t>
  </si>
  <si>
    <t>8XM1-A135</t>
  </si>
  <si>
    <t>8XM1-A136</t>
  </si>
  <si>
    <t>8XM1-A137</t>
  </si>
  <si>
    <t>8XM1-A138</t>
  </si>
  <si>
    <t>8XM1-A139</t>
  </si>
  <si>
    <t>8XM1-A140</t>
  </si>
  <si>
    <t>21. kolo</t>
  </si>
  <si>
    <t>26. až 27. leden 2023</t>
  </si>
  <si>
    <t>po dohodě oddílů oznámené řídícímu orgánu do 20. 7. 2022 mohou být utkání hrána v náhradním termínu 28. 1. 2023</t>
  </si>
  <si>
    <t>8XM1-A141</t>
  </si>
  <si>
    <t>8XM1-A142</t>
  </si>
  <si>
    <t>8XM1-A143</t>
  </si>
  <si>
    <t>8XM1-A144</t>
  </si>
  <si>
    <t>8XM1-A145</t>
  </si>
  <si>
    <t>8XM1-A146</t>
  </si>
  <si>
    <t>8XM1-A147</t>
  </si>
  <si>
    <t>22. kolo</t>
  </si>
  <si>
    <t>8XM1-A148</t>
  </si>
  <si>
    <t>8XM1-A149</t>
  </si>
  <si>
    <t>8XM1-A150</t>
  </si>
  <si>
    <t>8XM1-A151</t>
  </si>
  <si>
    <t>8XM1-A152</t>
  </si>
  <si>
    <t>8XM1-A153</t>
  </si>
  <si>
    <t>8XM1-A154</t>
  </si>
  <si>
    <t>23. kolo</t>
  </si>
  <si>
    <t>9. až 10. únor 2023</t>
  </si>
  <si>
    <t>po dohodě oddílů oznámené řídícímu orgánu do 20. 7. 2022 mohou být utkání hrána v náhradním termínu 11. 2. 2023</t>
  </si>
  <si>
    <t>8XM1-A155</t>
  </si>
  <si>
    <t>8XM1-A156</t>
  </si>
  <si>
    <t>8XM1-A157</t>
  </si>
  <si>
    <t>8XM1-A158</t>
  </si>
  <si>
    <t>8XM1-A159</t>
  </si>
  <si>
    <t>8XM1-A160</t>
  </si>
  <si>
    <t>8XM1-A161</t>
  </si>
  <si>
    <t>24. kolo</t>
  </si>
  <si>
    <t>8XM1-A162</t>
  </si>
  <si>
    <t>8XM1-A163</t>
  </si>
  <si>
    <t>8XM1-A164</t>
  </si>
  <si>
    <t>8XM1-A165</t>
  </si>
  <si>
    <t>8XM1-A166</t>
  </si>
  <si>
    <t>8XM1-A167</t>
  </si>
  <si>
    <t>8XM1-A168</t>
  </si>
  <si>
    <t>25. kolo</t>
  </si>
  <si>
    <t>8XM1-A169</t>
  </si>
  <si>
    <t>8XM1-A170</t>
  </si>
  <si>
    <t>8XM1-A171</t>
  </si>
  <si>
    <t>8XM1-A172</t>
  </si>
  <si>
    <t>8XM1-A173</t>
  </si>
  <si>
    <t>8XM1-A174</t>
  </si>
  <si>
    <t>8XM1-A175</t>
  </si>
  <si>
    <t>26. kolo</t>
  </si>
  <si>
    <t>8XM1-A176</t>
  </si>
  <si>
    <t>8XM1-A177</t>
  </si>
  <si>
    <t>8XM1-A178</t>
  </si>
  <si>
    <t>8XM1-A179</t>
  </si>
  <si>
    <t>8XM1-A180</t>
  </si>
  <si>
    <t>8XM1-A181</t>
  </si>
  <si>
    <t>8XM1-A182</t>
  </si>
  <si>
    <t>nadstavba - play-down</t>
  </si>
  <si>
    <t>1. kolo - 1. utkání</t>
  </si>
  <si>
    <t>8XM1-A232</t>
  </si>
  <si>
    <t>1D1</t>
  </si>
  <si>
    <t>11Z</t>
  </si>
  <si>
    <t>14Z</t>
  </si>
  <si>
    <t>8XM1-A233</t>
  </si>
  <si>
    <t>12Z</t>
  </si>
  <si>
    <t>13Z</t>
  </si>
  <si>
    <t>1. kolo - 2. utkání</t>
  </si>
  <si>
    <t>8XM1-A234</t>
  </si>
  <si>
    <t>1D2</t>
  </si>
  <si>
    <t>8XM1-A235</t>
  </si>
  <si>
    <t>1. kolo - 3. utkání</t>
  </si>
  <si>
    <t>8XM1-A236</t>
  </si>
  <si>
    <t>1D3</t>
  </si>
  <si>
    <t>8XM1-A237</t>
  </si>
  <si>
    <t>1. kolo - 4. utkání</t>
  </si>
  <si>
    <t>8XM1-A238</t>
  </si>
  <si>
    <t>1D4</t>
  </si>
  <si>
    <t>8XM1-A239</t>
  </si>
  <si>
    <t>1. kolo - 5. utkání</t>
  </si>
  <si>
    <t>8XM1-A240</t>
  </si>
  <si>
    <t>1D5</t>
  </si>
  <si>
    <t>8XM1-A241</t>
  </si>
  <si>
    <t>1. kolo - 6. utkání</t>
  </si>
  <si>
    <t>8XM1-A242</t>
  </si>
  <si>
    <t>1D6</t>
  </si>
  <si>
    <t>8XM1-A243</t>
  </si>
  <si>
    <t>1. kolo - 7. utkání</t>
  </si>
  <si>
    <t>18. až 19. březen 2023</t>
  </si>
  <si>
    <t>8XM1-A244</t>
  </si>
  <si>
    <t>1D7</t>
  </si>
  <si>
    <t>8XM1-A245</t>
  </si>
  <si>
    <t>2. kolo - 1. utkání</t>
  </si>
  <si>
    <t>8XM1-A246</t>
  </si>
  <si>
    <t>2D1</t>
  </si>
  <si>
    <t>13D</t>
  </si>
  <si>
    <t>14D</t>
  </si>
  <si>
    <t>2. kolo - 2. utkání</t>
  </si>
  <si>
    <t>8XM1-A247</t>
  </si>
  <si>
    <t>2D2</t>
  </si>
  <si>
    <t>2. kolo - 3. utkání</t>
  </si>
  <si>
    <t>8XM1-A248</t>
  </si>
  <si>
    <t>2D3</t>
  </si>
  <si>
    <t>2. kolo - 4. utkání</t>
  </si>
  <si>
    <t>8XM1-A249</t>
  </si>
  <si>
    <t>2D4</t>
  </si>
  <si>
    <t>2. kolo - 5. utkání</t>
  </si>
  <si>
    <t>8XM1-A250</t>
  </si>
  <si>
    <t>2D5</t>
  </si>
  <si>
    <t>2. kolo - 6. utkání</t>
  </si>
  <si>
    <t>8XM1-A251</t>
  </si>
  <si>
    <t>2D6</t>
  </si>
  <si>
    <t>2. kolo - 7. utkání</t>
  </si>
  <si>
    <t>9. až 10. duben 2023</t>
  </si>
  <si>
    <t>8XM1-A252</t>
  </si>
  <si>
    <t>2D7</t>
  </si>
  <si>
    <t>nadstavba - baráž Livesport Superligy</t>
  </si>
  <si>
    <t>baráž - 1. utkání</t>
  </si>
  <si>
    <t>8XM1-A253</t>
  </si>
  <si>
    <t>13/1</t>
  </si>
  <si>
    <t>2/2</t>
  </si>
  <si>
    <t>baráž - 2. utkání</t>
  </si>
  <si>
    <t>8XM1-A254</t>
  </si>
  <si>
    <t>baráž - 3. utkání</t>
  </si>
  <si>
    <t>8XM1-A255</t>
  </si>
  <si>
    <t>baráž - 4. utkání</t>
  </si>
  <si>
    <t>8XM1-A256</t>
  </si>
  <si>
    <t>baráž - 5. utkání</t>
  </si>
  <si>
    <t>8XM1-A257</t>
  </si>
  <si>
    <t>nadstavba - osmifinále play-off</t>
  </si>
  <si>
    <t>osmifinále 1. utkání</t>
  </si>
  <si>
    <t>8XM1-A183</t>
  </si>
  <si>
    <t>OF1</t>
  </si>
  <si>
    <t>7Z</t>
  </si>
  <si>
    <t>10Z</t>
  </si>
  <si>
    <t>8XM1-A184</t>
  </si>
  <si>
    <t>8Z</t>
  </si>
  <si>
    <t>9Z</t>
  </si>
  <si>
    <t>osmifinále 2. utkání</t>
  </si>
  <si>
    <t>8XM1-A185</t>
  </si>
  <si>
    <t>OF2</t>
  </si>
  <si>
    <t>8XM1-A186</t>
  </si>
  <si>
    <t>osmifinále 3. utkání</t>
  </si>
  <si>
    <t>7. až 8. březen 2023</t>
  </si>
  <si>
    <t>8XM1-A187</t>
  </si>
  <si>
    <t>OF3</t>
  </si>
  <si>
    <t>8XM1-A188</t>
  </si>
  <si>
    <t>nadstavba - čtvrtfinále play-off</t>
  </si>
  <si>
    <t>čtvrtfinále 1. utkání</t>
  </si>
  <si>
    <t>8XM1-A189</t>
  </si>
  <si>
    <t>CF1</t>
  </si>
  <si>
    <t>1Z</t>
  </si>
  <si>
    <t>8v</t>
  </si>
  <si>
    <t>8XM1-A190</t>
  </si>
  <si>
    <t>2Z</t>
  </si>
  <si>
    <t>7v</t>
  </si>
  <si>
    <t>8XM1-A191</t>
  </si>
  <si>
    <t>3Z</t>
  </si>
  <si>
    <t>6v</t>
  </si>
  <si>
    <t>8XM1-A192</t>
  </si>
  <si>
    <t>4Z</t>
  </si>
  <si>
    <t>5v</t>
  </si>
  <si>
    <t>čtvrtfinále 2. utkání</t>
  </si>
  <si>
    <t>8XM1-A193</t>
  </si>
  <si>
    <t>CF2</t>
  </si>
  <si>
    <t>8XM1-A194</t>
  </si>
  <si>
    <t>8XM1-A195</t>
  </si>
  <si>
    <t>8XM1-A196</t>
  </si>
  <si>
    <t>čtvrtfinále 3. utkání</t>
  </si>
  <si>
    <t>8XM1-A197</t>
  </si>
  <si>
    <t>CF3</t>
  </si>
  <si>
    <t>8XM1-A198</t>
  </si>
  <si>
    <t>8XM1-A199</t>
  </si>
  <si>
    <t>8XM1-A200</t>
  </si>
  <si>
    <t>čtvrtfinále 4. utkání</t>
  </si>
  <si>
    <t>8XM1-A201</t>
  </si>
  <si>
    <t>CF4</t>
  </si>
  <si>
    <t>8XM1-A202</t>
  </si>
  <si>
    <t>8XM1-A203</t>
  </si>
  <si>
    <t>8XM1-A204</t>
  </si>
  <si>
    <t>čtvrtfinále 5. utkání</t>
  </si>
  <si>
    <t>8XM1-A205</t>
  </si>
  <si>
    <t>CF5</t>
  </si>
  <si>
    <t>8XM1-A206</t>
  </si>
  <si>
    <t>8XM1-A207</t>
  </si>
  <si>
    <t>8XM1-A208</t>
  </si>
  <si>
    <t>čtvrtfinále 6. utkání</t>
  </si>
  <si>
    <t>8XM1-A209</t>
  </si>
  <si>
    <t>CF6</t>
  </si>
  <si>
    <t>8XM1-A210</t>
  </si>
  <si>
    <t>8XM1-A211</t>
  </si>
  <si>
    <t>8XM1-A212</t>
  </si>
  <si>
    <t>čtvrtfinále 7. utkání</t>
  </si>
  <si>
    <t>8XM1-A213</t>
  </si>
  <si>
    <t>CF7</t>
  </si>
  <si>
    <t>8XM1-A214</t>
  </si>
  <si>
    <t>8XM1-A215</t>
  </si>
  <si>
    <t>8XM1-A216</t>
  </si>
  <si>
    <t>nadstavba - semifinále play-off</t>
  </si>
  <si>
    <t>semifinále 1. utkání</t>
  </si>
  <si>
    <t>8XM1-A217</t>
  </si>
  <si>
    <t>SF1</t>
  </si>
  <si>
    <t>1P</t>
  </si>
  <si>
    <t>4v</t>
  </si>
  <si>
    <t>8XM1-A218</t>
  </si>
  <si>
    <t>2P</t>
  </si>
  <si>
    <t>3v</t>
  </si>
  <si>
    <t>semifinále 2. utkání</t>
  </si>
  <si>
    <t>8XM1-A219</t>
  </si>
  <si>
    <t>SF2</t>
  </si>
  <si>
    <t>8XM1-A220</t>
  </si>
  <si>
    <t>semifinále 3. utkání</t>
  </si>
  <si>
    <t>8XM1-A221</t>
  </si>
  <si>
    <t>SF3</t>
  </si>
  <si>
    <t>8XM1-A222</t>
  </si>
  <si>
    <t>semifinále 4. utkání</t>
  </si>
  <si>
    <t>8XM1-A223</t>
  </si>
  <si>
    <t>SF4</t>
  </si>
  <si>
    <t>8XM1-A224</t>
  </si>
  <si>
    <t>semifinále 5. utkání</t>
  </si>
  <si>
    <t>8XM1-A225</t>
  </si>
  <si>
    <t>SF5</t>
  </si>
  <si>
    <t>8XM1-A226</t>
  </si>
  <si>
    <t>semifinále 6. utkání</t>
  </si>
  <si>
    <t>8XM1-A227</t>
  </si>
  <si>
    <t>SF6</t>
  </si>
  <si>
    <t>8XM1-A228</t>
  </si>
  <si>
    <t>semifinále 7. utkání</t>
  </si>
  <si>
    <t>8XM1-A229</t>
  </si>
  <si>
    <t>SF7</t>
  </si>
  <si>
    <t>8XM1-A230</t>
  </si>
  <si>
    <t>SUPERFINÁLE</t>
  </si>
  <si>
    <t>8XM1-A231</t>
  </si>
  <si>
    <t>Český Florbal</t>
  </si>
  <si>
    <t>Rozpis utkání Extraligy žen 2022 - 2023</t>
  </si>
  <si>
    <t>8XW1-A001</t>
  </si>
  <si>
    <t>8XW1-A002</t>
  </si>
  <si>
    <t>8XW1-A003</t>
  </si>
  <si>
    <t>8XW1-A004</t>
  </si>
  <si>
    <t>8XW1-A005</t>
  </si>
  <si>
    <t>8XW1-A006</t>
  </si>
  <si>
    <t>17. až 18. září 2022</t>
  </si>
  <si>
    <t>8XW1-A007</t>
  </si>
  <si>
    <t>8XW1-A008</t>
  </si>
  <si>
    <t>8XW1-A009</t>
  </si>
  <si>
    <t>8XW1-A010</t>
  </si>
  <si>
    <t>8XW1-A011</t>
  </si>
  <si>
    <t>8XW1-A012</t>
  </si>
  <si>
    <t>8XW1-A013</t>
  </si>
  <si>
    <t>8XW1-A014</t>
  </si>
  <si>
    <t>8XW1-A015</t>
  </si>
  <si>
    <t>8XW1-A016</t>
  </si>
  <si>
    <t>8XW1-A017</t>
  </si>
  <si>
    <t>8XW1-A018</t>
  </si>
  <si>
    <t>8XW1-A019</t>
  </si>
  <si>
    <t>8XW1-A020</t>
  </si>
  <si>
    <t>8XW1-A021</t>
  </si>
  <si>
    <t>8XW1-A022</t>
  </si>
  <si>
    <t>8XW1-A023</t>
  </si>
  <si>
    <t>8XW1-A024</t>
  </si>
  <si>
    <t>8. až 9. říjen 2022</t>
  </si>
  <si>
    <t>8XW1-A025</t>
  </si>
  <si>
    <t>8XW1-A026</t>
  </si>
  <si>
    <t>8XW1-A027</t>
  </si>
  <si>
    <t>8XW1-A028</t>
  </si>
  <si>
    <t>8XW1-A029</t>
  </si>
  <si>
    <t>8XW1-A030</t>
  </si>
  <si>
    <t>8XW1-A031</t>
  </si>
  <si>
    <t>8XW1-A032</t>
  </si>
  <si>
    <t>8XW1-A033</t>
  </si>
  <si>
    <t>8XW1-A034</t>
  </si>
  <si>
    <t>8XW1-A035</t>
  </si>
  <si>
    <t>8XW1-A036</t>
  </si>
  <si>
    <t>8XW1-A037</t>
  </si>
  <si>
    <t>8XW1-A038</t>
  </si>
  <si>
    <t>8XW1-A039</t>
  </si>
  <si>
    <t>8XW1-A040</t>
  </si>
  <si>
    <t>8XW1-A041</t>
  </si>
  <si>
    <t>8XW1-A042</t>
  </si>
  <si>
    <t>5. až 6. listopad 2022</t>
  </si>
  <si>
    <t>8XW1-A043</t>
  </si>
  <si>
    <t>8XW1-A044</t>
  </si>
  <si>
    <t>8XW1-A045</t>
  </si>
  <si>
    <t>8XW1-A046</t>
  </si>
  <si>
    <t>8XW1-A047</t>
  </si>
  <si>
    <t>8XW1-A048</t>
  </si>
  <si>
    <t>12. až 13. listopad 2022</t>
  </si>
  <si>
    <t>8XW1-A049</t>
  </si>
  <si>
    <t>8XW1-A050</t>
  </si>
  <si>
    <t>8XW1-A051</t>
  </si>
  <si>
    <t>8XW1-A052</t>
  </si>
  <si>
    <t>8XW1-A053</t>
  </si>
  <si>
    <t>8XW1-A054</t>
  </si>
  <si>
    <t>8XW1-A055</t>
  </si>
  <si>
    <t>8XW1-A056</t>
  </si>
  <si>
    <t>8XW1-A057</t>
  </si>
  <si>
    <t>8XW1-A058</t>
  </si>
  <si>
    <t>8XW1-A059</t>
  </si>
  <si>
    <t>8XW1-A060</t>
  </si>
  <si>
    <t>8XW1-A061</t>
  </si>
  <si>
    <t>8XW1-A062</t>
  </si>
  <si>
    <t>8XW1-A063</t>
  </si>
  <si>
    <t>8XW1-A064</t>
  </si>
  <si>
    <t>8XW1-A065</t>
  </si>
  <si>
    <t>8XW1-A066</t>
  </si>
  <si>
    <t>8XW1-A067</t>
  </si>
  <si>
    <t>8XW1-A068</t>
  </si>
  <si>
    <t>8XW1-A069</t>
  </si>
  <si>
    <t>8XW1-A070</t>
  </si>
  <si>
    <t>8XW1-A071</t>
  </si>
  <si>
    <t>8XW1-A072</t>
  </si>
  <si>
    <t>3. až 4. prosinec 2022</t>
  </si>
  <si>
    <t>8XW1-A073</t>
  </si>
  <si>
    <t>8XW1-A074</t>
  </si>
  <si>
    <t>8XW1-A075</t>
  </si>
  <si>
    <t>8XW1-A076</t>
  </si>
  <si>
    <t>8XW1-A077</t>
  </si>
  <si>
    <t>8XW1-A078</t>
  </si>
  <si>
    <t>8XW1-A079</t>
  </si>
  <si>
    <t>8XW1-A080</t>
  </si>
  <si>
    <t>8XW1-A081</t>
  </si>
  <si>
    <t>8XW1-A082</t>
  </si>
  <si>
    <t>8XW1-A083</t>
  </si>
  <si>
    <t>8XW1-A084</t>
  </si>
  <si>
    <t>17. až 18. prosinec 2022</t>
  </si>
  <si>
    <t>8XW1-A085</t>
  </si>
  <si>
    <t>8XW1-A086</t>
  </si>
  <si>
    <t>8XW1-A087</t>
  </si>
  <si>
    <t>8XW1-A088</t>
  </si>
  <si>
    <t>8XW1-A089</t>
  </si>
  <si>
    <t>8XW1-A090</t>
  </si>
  <si>
    <t>8XW1-A091</t>
  </si>
  <si>
    <t>8XW1-A092</t>
  </si>
  <si>
    <t>8XW1-A093</t>
  </si>
  <si>
    <t>8XW1-A094</t>
  </si>
  <si>
    <t>8XW1-A095</t>
  </si>
  <si>
    <t>8XW1-A096</t>
  </si>
  <si>
    <t>8XW1-A097</t>
  </si>
  <si>
    <t>8XW1-A098</t>
  </si>
  <si>
    <t>8XW1-A099</t>
  </si>
  <si>
    <t>8XW1-A100</t>
  </si>
  <si>
    <t>8XW1-A101</t>
  </si>
  <si>
    <t>8XW1-A102</t>
  </si>
  <si>
    <t>8XW1-A103</t>
  </si>
  <si>
    <t>8XW1-A104</t>
  </si>
  <si>
    <t>8XW1-A105</t>
  </si>
  <si>
    <t>8XW1-A106</t>
  </si>
  <si>
    <t>8XW1-A107</t>
  </si>
  <si>
    <t>8XW1-A108</t>
  </si>
  <si>
    <t>28. až 29. leden 2023</t>
  </si>
  <si>
    <t>8XW1-A109</t>
  </si>
  <si>
    <t>8XW1-A110</t>
  </si>
  <si>
    <t>8XW1-A111</t>
  </si>
  <si>
    <t>8XW1-A112</t>
  </si>
  <si>
    <t>8XW1-A113</t>
  </si>
  <si>
    <t>8XW1-A114</t>
  </si>
  <si>
    <t>11. až 12. únor 2023</t>
  </si>
  <si>
    <t>8XW1-A115</t>
  </si>
  <si>
    <t>8XW1-A116</t>
  </si>
  <si>
    <t>8XW1-A117</t>
  </si>
  <si>
    <t>8XW1-A118</t>
  </si>
  <si>
    <t>8XW1-A119</t>
  </si>
  <si>
    <t>8XW1-A120</t>
  </si>
  <si>
    <t>8XW1-A121</t>
  </si>
  <si>
    <t>8XW1-A122</t>
  </si>
  <si>
    <t>8XW1-A123</t>
  </si>
  <si>
    <t>8XW1-A124</t>
  </si>
  <si>
    <t>8XW1-A125</t>
  </si>
  <si>
    <t>8XW1-A126</t>
  </si>
  <si>
    <t>8XW1-A127</t>
  </si>
  <si>
    <t>8XW1-A128</t>
  </si>
  <si>
    <t>8XW1-A129</t>
  </si>
  <si>
    <t>8XW1-A130</t>
  </si>
  <si>
    <t>8XW1-A131</t>
  </si>
  <si>
    <t>8XW1-A132</t>
  </si>
  <si>
    <t>8XW1-A176</t>
  </si>
  <si>
    <t>8XW1-A177</t>
  </si>
  <si>
    <t>8XW1-A178</t>
  </si>
  <si>
    <t>8XW1-A179</t>
  </si>
  <si>
    <t>8XW1-A180</t>
  </si>
  <si>
    <t>8XW1-A181</t>
  </si>
  <si>
    <t>8XW1-A182</t>
  </si>
  <si>
    <t>8XW1-A183</t>
  </si>
  <si>
    <t>8XW1-A184</t>
  </si>
  <si>
    <t>8XW1-A185</t>
  </si>
  <si>
    <t>8XW1-A186</t>
  </si>
  <si>
    <t>8XW1-A187</t>
  </si>
  <si>
    <t>8XW1-A188</t>
  </si>
  <si>
    <t>8XW1-A189</t>
  </si>
  <si>
    <t>8XW1-A190</t>
  </si>
  <si>
    <t>11D</t>
  </si>
  <si>
    <t>12D</t>
  </si>
  <si>
    <t>8XW1-A191</t>
  </si>
  <si>
    <t>8XW1-A192</t>
  </si>
  <si>
    <t>8XW1-A193</t>
  </si>
  <si>
    <t>8XW1-A194</t>
  </si>
  <si>
    <t>8XW1-A195</t>
  </si>
  <si>
    <t>8XW1-A196</t>
  </si>
  <si>
    <t>nadstavba - baráž Extraligy žen</t>
  </si>
  <si>
    <t>baráž  - 1. utkání</t>
  </si>
  <si>
    <t>8XW1-A197</t>
  </si>
  <si>
    <t>11/1</t>
  </si>
  <si>
    <t>baráž  - 2. utkání</t>
  </si>
  <si>
    <t>8XW1-A198</t>
  </si>
  <si>
    <t>baráž  - 3. utkání</t>
  </si>
  <si>
    <t>8XW1-A199</t>
  </si>
  <si>
    <t>baráž  - 4. utkání</t>
  </si>
  <si>
    <t>8XW1-A200</t>
  </si>
  <si>
    <t>baráž  - 5. utkání</t>
  </si>
  <si>
    <t>8XW1-A201</t>
  </si>
  <si>
    <t>nadstavba - play-off</t>
  </si>
  <si>
    <t>8XW1-A133</t>
  </si>
  <si>
    <t>8XW1-A134</t>
  </si>
  <si>
    <t>8XW1-A135</t>
  </si>
  <si>
    <t>8XW1-A136</t>
  </si>
  <si>
    <t>8XW1-A137</t>
  </si>
  <si>
    <t>8XW1-A138</t>
  </si>
  <si>
    <t>8XW1-A139</t>
  </si>
  <si>
    <t>8XW1-A140</t>
  </si>
  <si>
    <t>8XW1-A141</t>
  </si>
  <si>
    <t>8XW1-A142</t>
  </si>
  <si>
    <t>8XW1-A143</t>
  </si>
  <si>
    <t>8XW1-A144</t>
  </si>
  <si>
    <t>8XW1-A145</t>
  </si>
  <si>
    <t>8XW1-A146</t>
  </si>
  <si>
    <t>8XW1-A147</t>
  </si>
  <si>
    <t>8XW1-A148</t>
  </si>
  <si>
    <t>8XW1-A149</t>
  </si>
  <si>
    <t>8XW1-A150</t>
  </si>
  <si>
    <t>8XW1-A151</t>
  </si>
  <si>
    <t>8XW1-A152</t>
  </si>
  <si>
    <t>8XW1-A153</t>
  </si>
  <si>
    <t>8XW1-A154</t>
  </si>
  <si>
    <t>8XW1-A155</t>
  </si>
  <si>
    <t>8XW1-A156</t>
  </si>
  <si>
    <t>8XW1-A157</t>
  </si>
  <si>
    <t>8XW1-A158</t>
  </si>
  <si>
    <t>8XW1-A159</t>
  </si>
  <si>
    <t>8XW1-A160</t>
  </si>
  <si>
    <t>8XW1-A161</t>
  </si>
  <si>
    <t>8XW1-A162</t>
  </si>
  <si>
    <t>8XW1-A163</t>
  </si>
  <si>
    <t>8XW1-A164</t>
  </si>
  <si>
    <t>8XW1-A165</t>
  </si>
  <si>
    <t>8XW1-A166</t>
  </si>
  <si>
    <t>8XW1-A167</t>
  </si>
  <si>
    <t>8XW1-A168</t>
  </si>
  <si>
    <t>8XW1-A169</t>
  </si>
  <si>
    <t>8XW1-A170</t>
  </si>
  <si>
    <t>8XW1-A171</t>
  </si>
  <si>
    <t>8XW1-A172</t>
  </si>
  <si>
    <t>8XW1-A173</t>
  </si>
  <si>
    <t>8XW1-A174</t>
  </si>
  <si>
    <t>8XW1-A175</t>
  </si>
  <si>
    <t>Rozpis utkání 1. ligy mužů  2022 - 2023</t>
  </si>
  <si>
    <t>3. až 4. září 2022</t>
  </si>
  <si>
    <t>8XM2-A001</t>
  </si>
  <si>
    <t>8XM2-A002</t>
  </si>
  <si>
    <t>8XM2-A003</t>
  </si>
  <si>
    <t>8XM2-A004</t>
  </si>
  <si>
    <t>8XM2-A005</t>
  </si>
  <si>
    <t>8XM2-A006</t>
  </si>
  <si>
    <t>8XM2-A007</t>
  </si>
  <si>
    <t>8XM2-A008</t>
  </si>
  <si>
    <t>8XM2-A009</t>
  </si>
  <si>
    <t>8XM2-A010</t>
  </si>
  <si>
    <t>8XM2-A011</t>
  </si>
  <si>
    <t>8XM2-A012</t>
  </si>
  <si>
    <t>8XM2-A013</t>
  </si>
  <si>
    <t>8XM2-A014</t>
  </si>
  <si>
    <t>8XM2-A015</t>
  </si>
  <si>
    <t>8XM2-A016</t>
  </si>
  <si>
    <t>8XM2-A017</t>
  </si>
  <si>
    <t>8XM2-A018</t>
  </si>
  <si>
    <t>8XM2-A019</t>
  </si>
  <si>
    <t>8XM2-A020</t>
  </si>
  <si>
    <t>8XM2-A021</t>
  </si>
  <si>
    <t>8XM2-A022</t>
  </si>
  <si>
    <t>8XM2-A023</t>
  </si>
  <si>
    <t>8XM2-A024</t>
  </si>
  <si>
    <t>8XM2-A025</t>
  </si>
  <si>
    <t>8XM2-A026</t>
  </si>
  <si>
    <t>8XM2-A027</t>
  </si>
  <si>
    <t>8XM2-A028</t>
  </si>
  <si>
    <t>8XM2-A029</t>
  </si>
  <si>
    <t>8XM2-A030</t>
  </si>
  <si>
    <t>8XM2-A031</t>
  </si>
  <si>
    <t>8XM2-A032</t>
  </si>
  <si>
    <t>8XM2-A033</t>
  </si>
  <si>
    <t>8XM2-A034</t>
  </si>
  <si>
    <t>8XM2-A035</t>
  </si>
  <si>
    <t>1. až 2. říjen 2022</t>
  </si>
  <si>
    <t>8XM2-A036</t>
  </si>
  <si>
    <t>8XM2-A037</t>
  </si>
  <si>
    <t>8XM2-A038</t>
  </si>
  <si>
    <t>8XM2-A039</t>
  </si>
  <si>
    <t>8XM2-A040</t>
  </si>
  <si>
    <t>8XM2-A041</t>
  </si>
  <si>
    <t>8XM2-A042</t>
  </si>
  <si>
    <t>8XM2-A043</t>
  </si>
  <si>
    <t>8XM2-A044</t>
  </si>
  <si>
    <t>8XM2-A045</t>
  </si>
  <si>
    <t>8XM2-A046</t>
  </si>
  <si>
    <t>8XM2-A047</t>
  </si>
  <si>
    <t>8XM2-A048</t>
  </si>
  <si>
    <t>8XM2-A049</t>
  </si>
  <si>
    <t>8XM2-A050</t>
  </si>
  <si>
    <t>8XM2-A051</t>
  </si>
  <si>
    <t>8XM2-A052</t>
  </si>
  <si>
    <t>8XM2-A053</t>
  </si>
  <si>
    <t>8XM2-A054</t>
  </si>
  <si>
    <t>8XM2-A055</t>
  </si>
  <si>
    <t>8XM2-A056</t>
  </si>
  <si>
    <t>8XM2-A057</t>
  </si>
  <si>
    <t>8XM2-A058</t>
  </si>
  <si>
    <t>8XM2-A059</t>
  </si>
  <si>
    <t>8XM2-A060</t>
  </si>
  <si>
    <t>8XM2-A061</t>
  </si>
  <si>
    <t>8XM2-A062</t>
  </si>
  <si>
    <t>8XM2-A063</t>
  </si>
  <si>
    <t>8XM2-A064</t>
  </si>
  <si>
    <t>8XM2-A065</t>
  </si>
  <si>
    <t>8XM2-A066</t>
  </si>
  <si>
    <t>8XM2-A067</t>
  </si>
  <si>
    <t>8XM2-A068</t>
  </si>
  <si>
    <t>8XM2-A069</t>
  </si>
  <si>
    <t>8XM2-A070</t>
  </si>
  <si>
    <t>8XM2-A071</t>
  </si>
  <si>
    <t>8XM2-A072</t>
  </si>
  <si>
    <t>8XM2-A073</t>
  </si>
  <si>
    <t>8XM2-A074</t>
  </si>
  <si>
    <t>8XM2-A075</t>
  </si>
  <si>
    <t>8XM2-A076</t>
  </si>
  <si>
    <t>8XM2-A077</t>
  </si>
  <si>
    <t>8XM2-A078</t>
  </si>
  <si>
    <t>8XM2-A079</t>
  </si>
  <si>
    <t>8XM2-A080</t>
  </si>
  <si>
    <t>8XM2-A081</t>
  </si>
  <si>
    <t>8XM2-A082</t>
  </si>
  <si>
    <t>8XM2-A083</t>
  </si>
  <si>
    <t>8XM2-A084</t>
  </si>
  <si>
    <t>8XM2-A085</t>
  </si>
  <si>
    <t>8XM2-A086</t>
  </si>
  <si>
    <t>8XM2-A087</t>
  </si>
  <si>
    <t>8XM2-A088</t>
  </si>
  <si>
    <t>8XM2-A089</t>
  </si>
  <si>
    <t>8XM2-A090</t>
  </si>
  <si>
    <t>8XM2-A091</t>
  </si>
  <si>
    <t>8XM2-A092</t>
  </si>
  <si>
    <t>8XM2-A093</t>
  </si>
  <si>
    <t>8XM2-A094</t>
  </si>
  <si>
    <t>8XM2-A095</t>
  </si>
  <si>
    <t>8XM2-A096</t>
  </si>
  <si>
    <t>8XM2-A097</t>
  </si>
  <si>
    <t>8XM2-A098</t>
  </si>
  <si>
    <t>8XM2-A099</t>
  </si>
  <si>
    <t>8XM2-A100</t>
  </si>
  <si>
    <t>8XM2-A101</t>
  </si>
  <si>
    <t>8XM2-A102</t>
  </si>
  <si>
    <t>8XM2-A103</t>
  </si>
  <si>
    <t>8XM2-A104</t>
  </si>
  <si>
    <t>8XM2-A105</t>
  </si>
  <si>
    <t>8XM2-A106</t>
  </si>
  <si>
    <t>8XM2-A107</t>
  </si>
  <si>
    <t>8XM2-A108</t>
  </si>
  <si>
    <t>8XM2-A109</t>
  </si>
  <si>
    <t>8XM2-A110</t>
  </si>
  <si>
    <t>8XM2-A111</t>
  </si>
  <si>
    <t>8XM2-A112</t>
  </si>
  <si>
    <t>8XM2-A113</t>
  </si>
  <si>
    <t>8XM2-A114</t>
  </si>
  <si>
    <t>8XM2-A115</t>
  </si>
  <si>
    <t>8XM2-A116</t>
  </si>
  <si>
    <t>8XM2-A117</t>
  </si>
  <si>
    <t>8XM2-A118</t>
  </si>
  <si>
    <t>8XM2-A119</t>
  </si>
  <si>
    <t>8XM2-A120</t>
  </si>
  <si>
    <t>8XM2-A121</t>
  </si>
  <si>
    <t>8XM2-A122</t>
  </si>
  <si>
    <t>8XM2-A123</t>
  </si>
  <si>
    <t>8XM2-A124</t>
  </si>
  <si>
    <t>8XM2-A125</t>
  </si>
  <si>
    <t>8XM2-A126</t>
  </si>
  <si>
    <t>8XM2-A127</t>
  </si>
  <si>
    <t>8XM2-A128</t>
  </si>
  <si>
    <t>8XM2-A129</t>
  </si>
  <si>
    <t>8XM2-A130</t>
  </si>
  <si>
    <t>8XM2-A131</t>
  </si>
  <si>
    <t>8XM2-A132</t>
  </si>
  <si>
    <t>8XM2-A133</t>
  </si>
  <si>
    <t>8XM2-A134</t>
  </si>
  <si>
    <t>8XM2-A135</t>
  </si>
  <si>
    <t>8XM2-A136</t>
  </si>
  <si>
    <t>8XM2-A137</t>
  </si>
  <si>
    <t>8XM2-A138</t>
  </si>
  <si>
    <t>8XM2-A139</t>
  </si>
  <si>
    <t>8XM2-A140</t>
  </si>
  <si>
    <t>8XM2-A141</t>
  </si>
  <si>
    <t>8XM2-A142</t>
  </si>
  <si>
    <t>8XM2-A143</t>
  </si>
  <si>
    <t>8XM2-A144</t>
  </si>
  <si>
    <t>8XM2-A145</t>
  </si>
  <si>
    <t>8XM2-A146</t>
  </si>
  <si>
    <t>8XM2-A147</t>
  </si>
  <si>
    <t>8XM2-A148</t>
  </si>
  <si>
    <t>8XM2-A149</t>
  </si>
  <si>
    <t>8XM2-A150</t>
  </si>
  <si>
    <t>8XM2-A151</t>
  </si>
  <si>
    <t>8XM2-A152</t>
  </si>
  <si>
    <t>8XM2-A153</t>
  </si>
  <si>
    <t>8XM2-A154</t>
  </si>
  <si>
    <t>8XM2-A155</t>
  </si>
  <si>
    <t>8XM2-A156</t>
  </si>
  <si>
    <t>8XM2-A157</t>
  </si>
  <si>
    <t>8XM2-A158</t>
  </si>
  <si>
    <t>8XM2-A159</t>
  </si>
  <si>
    <t>8XM2-A160</t>
  </si>
  <si>
    <t>8XM2-A161</t>
  </si>
  <si>
    <t>8XM2-A162</t>
  </si>
  <si>
    <t>8XM2-A163</t>
  </si>
  <si>
    <t>8XM2-A164</t>
  </si>
  <si>
    <t>8XM2-A165</t>
  </si>
  <si>
    <t>8XM2-A166</t>
  </si>
  <si>
    <t>8XM2-A167</t>
  </si>
  <si>
    <t>8XM2-A168</t>
  </si>
  <si>
    <t>8XM2-A169</t>
  </si>
  <si>
    <t>8XM2-A170</t>
  </si>
  <si>
    <t>8XM2-A171</t>
  </si>
  <si>
    <t>8XM2-A172</t>
  </si>
  <si>
    <t>8XM2-A173</t>
  </si>
  <si>
    <t>8XM2-A174</t>
  </si>
  <si>
    <t>8XM2-A175</t>
  </si>
  <si>
    <t>8XM2-A176</t>
  </si>
  <si>
    <t>8XM2-A177</t>
  </si>
  <si>
    <t>8XM2-A178</t>
  </si>
  <si>
    <t>8XM2-A179</t>
  </si>
  <si>
    <t>8XM2-A180</t>
  </si>
  <si>
    <t>8XM2-A181</t>
  </si>
  <si>
    <t>8XM2-A182</t>
  </si>
  <si>
    <t>play-down - 1. utkání</t>
  </si>
  <si>
    <t>25. až 26. únor 2023</t>
  </si>
  <si>
    <t>8XM2-A224</t>
  </si>
  <si>
    <t>8XM2-A225</t>
  </si>
  <si>
    <t>play-down - 2. utkání</t>
  </si>
  <si>
    <t>4. až 5. březen 2023</t>
  </si>
  <si>
    <t>8XM2-A226</t>
  </si>
  <si>
    <t>8XM2-A227</t>
  </si>
  <si>
    <t>play-down - 3. utkání</t>
  </si>
  <si>
    <t>11. až 12. březen 2023</t>
  </si>
  <si>
    <t>8XM2-A228</t>
  </si>
  <si>
    <t>8XM2-A229</t>
  </si>
  <si>
    <t>play-down - 4. utkání</t>
  </si>
  <si>
    <t>8XM2-A230</t>
  </si>
  <si>
    <t>8XM2-A231</t>
  </si>
  <si>
    <t>play-down - 5. utkání</t>
  </si>
  <si>
    <t>25. až 26. březen 2023</t>
  </si>
  <si>
    <t>8XM2-A232</t>
  </si>
  <si>
    <t>8XM2-A233</t>
  </si>
  <si>
    <t>play-down - 6. utkání</t>
  </si>
  <si>
    <t>1. až 2. duben 2023</t>
  </si>
  <si>
    <t>8XM2-A234</t>
  </si>
  <si>
    <t>8XM2-A235</t>
  </si>
  <si>
    <t>play-down - 7. utkání</t>
  </si>
  <si>
    <t>7. až 10. duben 2023</t>
  </si>
  <si>
    <t>8XM2-A236</t>
  </si>
  <si>
    <t>8XM2-A237</t>
  </si>
  <si>
    <t>nadstavba - baráž 1. ligy mužů</t>
  </si>
  <si>
    <t>8XM2-A238</t>
  </si>
  <si>
    <t>11/2</t>
  </si>
  <si>
    <t>4/3</t>
  </si>
  <si>
    <t>8XM2-A239</t>
  </si>
  <si>
    <t>12/2</t>
  </si>
  <si>
    <t>3/3</t>
  </si>
  <si>
    <t>8XM2-A240</t>
  </si>
  <si>
    <t>8XM2-A241</t>
  </si>
  <si>
    <t>8XM2-A242</t>
  </si>
  <si>
    <t>8XM2-A243</t>
  </si>
  <si>
    <t>8XM2-A244</t>
  </si>
  <si>
    <t>8XM2-A245</t>
  </si>
  <si>
    <t>8XM2-A246</t>
  </si>
  <si>
    <t>8XM2-A247</t>
  </si>
  <si>
    <t>8XM2-A183</t>
  </si>
  <si>
    <t>8XM2-A184</t>
  </si>
  <si>
    <t>8XM2-A185</t>
  </si>
  <si>
    <t>8XM2-A186</t>
  </si>
  <si>
    <t>28. únor až 1. březen 2023</t>
  </si>
  <si>
    <t>8XM2-A187</t>
  </si>
  <si>
    <t>8XM2-A188</t>
  </si>
  <si>
    <t>8XM2-A189</t>
  </si>
  <si>
    <t>8XM2-A190</t>
  </si>
  <si>
    <t>8XM2-A191</t>
  </si>
  <si>
    <t>8XM2-A192</t>
  </si>
  <si>
    <t>8XM2-A193</t>
  </si>
  <si>
    <t>8XM2-A194</t>
  </si>
  <si>
    <t>8XM2-A195</t>
  </si>
  <si>
    <t>8XM2-A196</t>
  </si>
  <si>
    <t>8XM2-A197</t>
  </si>
  <si>
    <t>8XM2-A198</t>
  </si>
  <si>
    <t>8XM2-A199</t>
  </si>
  <si>
    <t>8XM2-A200</t>
  </si>
  <si>
    <t>8XM2-A201</t>
  </si>
  <si>
    <t>8XM2-A202</t>
  </si>
  <si>
    <t>8XM2-A203</t>
  </si>
  <si>
    <t>8XM2-A204</t>
  </si>
  <si>
    <t>14. až 15. březen 2023</t>
  </si>
  <si>
    <t>8XM2-A205</t>
  </si>
  <si>
    <t>8XM2-A206</t>
  </si>
  <si>
    <t>8XM2-A207</t>
  </si>
  <si>
    <t>8XM2-A208</t>
  </si>
  <si>
    <t>8XM2-A209</t>
  </si>
  <si>
    <t>4P</t>
  </si>
  <si>
    <t>8XM2-A210</t>
  </si>
  <si>
    <t>3P</t>
  </si>
  <si>
    <t>8XM2-A211</t>
  </si>
  <si>
    <t>8XM2-A212</t>
  </si>
  <si>
    <t>8XM2-A213</t>
  </si>
  <si>
    <t>8XM2-A214</t>
  </si>
  <si>
    <t>8XM2-A215</t>
  </si>
  <si>
    <t>8XM2-A216</t>
  </si>
  <si>
    <t>28. až 29. březen 2023</t>
  </si>
  <si>
    <t>8XM2-A217</t>
  </si>
  <si>
    <t>8XM2-A218</t>
  </si>
  <si>
    <t>nadstavba - finále play-off</t>
  </si>
  <si>
    <t>finále 1. utkání</t>
  </si>
  <si>
    <t>8XM2-A219</t>
  </si>
  <si>
    <t>finále 2. utkání</t>
  </si>
  <si>
    <t>8XM2-A220</t>
  </si>
  <si>
    <t>finále 3. utkání</t>
  </si>
  <si>
    <t>8XM2-A221</t>
  </si>
  <si>
    <t>finále 4. utkání</t>
  </si>
  <si>
    <t>8XM2-A222</t>
  </si>
  <si>
    <t>finále 5. utkání</t>
  </si>
  <si>
    <t>8XM2-A223</t>
  </si>
  <si>
    <t>F5</t>
  </si>
  <si>
    <t>Rozpis utkání Národní ligy mužů - skupina západ 2022 - 2023</t>
  </si>
  <si>
    <t>8XM3-A001</t>
  </si>
  <si>
    <t>8XM3-A002</t>
  </si>
  <si>
    <t>8XM3-A003</t>
  </si>
  <si>
    <t>8XM3-A004</t>
  </si>
  <si>
    <t>8XM3-A005</t>
  </si>
  <si>
    <t>8XM3-A006</t>
  </si>
  <si>
    <t>8XM3-A007</t>
  </si>
  <si>
    <t>8XM3-A008</t>
  </si>
  <si>
    <t>8XM3-A009</t>
  </si>
  <si>
    <t>8XM3-A010</t>
  </si>
  <si>
    <t>8XM3-A011</t>
  </si>
  <si>
    <t>8XM3-A012</t>
  </si>
  <si>
    <t>24. až 25 září 2022</t>
  </si>
  <si>
    <t>8XM3-A013</t>
  </si>
  <si>
    <t>8XM3-A014</t>
  </si>
  <si>
    <t>8XM3-A015</t>
  </si>
  <si>
    <t>8XM3-A016</t>
  </si>
  <si>
    <t>8XM3-A017</t>
  </si>
  <si>
    <t>8XM3-A018</t>
  </si>
  <si>
    <t>8XM3-A019</t>
  </si>
  <si>
    <t>8XM3-A020</t>
  </si>
  <si>
    <t>8XM3-A021</t>
  </si>
  <si>
    <t>8XM3-A022</t>
  </si>
  <si>
    <t>8XM3-A023</t>
  </si>
  <si>
    <t>8XM3-A024</t>
  </si>
  <si>
    <t>8XM3-A025</t>
  </si>
  <si>
    <t>8XM3-A026</t>
  </si>
  <si>
    <t>8XM3-A027</t>
  </si>
  <si>
    <t>8XM3-A028</t>
  </si>
  <si>
    <t>8XM3-A029</t>
  </si>
  <si>
    <t>8XM3-A030</t>
  </si>
  <si>
    <t>8XM3-A031</t>
  </si>
  <si>
    <t>8XM3-A032</t>
  </si>
  <si>
    <t>8XM3-A033</t>
  </si>
  <si>
    <t>8XM3-A034</t>
  </si>
  <si>
    <t>8XM3-A035</t>
  </si>
  <si>
    <t>8XM3-A036</t>
  </si>
  <si>
    <t>8XM3-A037</t>
  </si>
  <si>
    <t>8XM3-A038</t>
  </si>
  <si>
    <t>8XM3-A039</t>
  </si>
  <si>
    <t>8XM3-A040</t>
  </si>
  <si>
    <t>8XM3-A041</t>
  </si>
  <si>
    <t>8XM3-A042</t>
  </si>
  <si>
    <t>8XM3-A043</t>
  </si>
  <si>
    <t>8XM3-A044</t>
  </si>
  <si>
    <t>8XM3-A045</t>
  </si>
  <si>
    <t>8XM3-A046</t>
  </si>
  <si>
    <t>8XM3-A047</t>
  </si>
  <si>
    <t>8XM3-A048</t>
  </si>
  <si>
    <t>8XM3-A049</t>
  </si>
  <si>
    <t>8XM3-A050</t>
  </si>
  <si>
    <t>8XM3-A051</t>
  </si>
  <si>
    <t>8XM3-A052</t>
  </si>
  <si>
    <t>8XM3-A053</t>
  </si>
  <si>
    <t>8XM3-A054</t>
  </si>
  <si>
    <t>8XM3-A055</t>
  </si>
  <si>
    <t>8XM3-A056</t>
  </si>
  <si>
    <t>8XM3-A057</t>
  </si>
  <si>
    <t>8XM3-A058</t>
  </si>
  <si>
    <t>8XM3-A059</t>
  </si>
  <si>
    <t>8XM3-A060</t>
  </si>
  <si>
    <t>8XM3-A061</t>
  </si>
  <si>
    <t>8XM3-A062</t>
  </si>
  <si>
    <t>8XM3-A063</t>
  </si>
  <si>
    <t>8XM3-A064</t>
  </si>
  <si>
    <t>8XM3-A065</t>
  </si>
  <si>
    <t>8XM3-A066</t>
  </si>
  <si>
    <t>8XM3-A067</t>
  </si>
  <si>
    <t>8XM3-A068</t>
  </si>
  <si>
    <t>8XM3-A069</t>
  </si>
  <si>
    <t>8XM3-A070</t>
  </si>
  <si>
    <t>8XM3-A071</t>
  </si>
  <si>
    <t>8XM3-A072</t>
  </si>
  <si>
    <t>8XM3-A073</t>
  </si>
  <si>
    <t>8XM3-A074</t>
  </si>
  <si>
    <t>8XM3-A075</t>
  </si>
  <si>
    <t>8XM3-A076</t>
  </si>
  <si>
    <t>8XM3-A077</t>
  </si>
  <si>
    <t>8XM3-A078</t>
  </si>
  <si>
    <t>10 až 11. prosinec 2022</t>
  </si>
  <si>
    <t>8XM3-A079</t>
  </si>
  <si>
    <t>8XM3-A080</t>
  </si>
  <si>
    <t>8XM3-A081</t>
  </si>
  <si>
    <t>8XM3-A082</t>
  </si>
  <si>
    <t>8XM3-A083</t>
  </si>
  <si>
    <t>8XM3-A084</t>
  </si>
  <si>
    <t>8XM3-A085</t>
  </si>
  <si>
    <t>8XM3-A086</t>
  </si>
  <si>
    <t>8XM3-A087</t>
  </si>
  <si>
    <t>8XM3-A088</t>
  </si>
  <si>
    <t>8XM3-A089</t>
  </si>
  <si>
    <t>8XM3-A090</t>
  </si>
  <si>
    <t>8XM3-A091</t>
  </si>
  <si>
    <t>8XM3-A092</t>
  </si>
  <si>
    <t>8XM3-A093</t>
  </si>
  <si>
    <t>8XM3-A094</t>
  </si>
  <si>
    <t>8XM3-A095</t>
  </si>
  <si>
    <t>8XM3-A096</t>
  </si>
  <si>
    <t>8XM3-A097</t>
  </si>
  <si>
    <t>8XM3-A098</t>
  </si>
  <si>
    <t>8XM3-A099</t>
  </si>
  <si>
    <t>8XM3-A100</t>
  </si>
  <si>
    <t>8XM3-A101</t>
  </si>
  <si>
    <t>8XM3-A102</t>
  </si>
  <si>
    <t>8XM3-A103</t>
  </si>
  <si>
    <t>8XM3-A104</t>
  </si>
  <si>
    <t>8XM3-A105</t>
  </si>
  <si>
    <t>8XM3-A106</t>
  </si>
  <si>
    <t>8XM3-A107</t>
  </si>
  <si>
    <t>8XM3-A108</t>
  </si>
  <si>
    <t>8XM3-A109</t>
  </si>
  <si>
    <t>8XM3-A110</t>
  </si>
  <si>
    <t>8XM3-A111</t>
  </si>
  <si>
    <t>8XM3-A112</t>
  </si>
  <si>
    <t>8XM3-A113</t>
  </si>
  <si>
    <t>8XM3-A114</t>
  </si>
  <si>
    <t>8XM3-A115</t>
  </si>
  <si>
    <t>8XM3-A116</t>
  </si>
  <si>
    <t>8XM3-A117</t>
  </si>
  <si>
    <t>8XM3-A118</t>
  </si>
  <si>
    <t>8XM3-A119</t>
  </si>
  <si>
    <t>8XM3-A120</t>
  </si>
  <si>
    <t>8XM3-A121</t>
  </si>
  <si>
    <t>8XM3-A122</t>
  </si>
  <si>
    <t>8XM3-A123</t>
  </si>
  <si>
    <t>8XM3-A124</t>
  </si>
  <si>
    <t>8XM3-A125</t>
  </si>
  <si>
    <t>8XM3-A126</t>
  </si>
  <si>
    <t>18. až 19. únor 2023</t>
  </si>
  <si>
    <t>8XM3-A127</t>
  </si>
  <si>
    <t>8XM3-A128</t>
  </si>
  <si>
    <t>8XM3-A129</t>
  </si>
  <si>
    <t>8XM3-A130</t>
  </si>
  <si>
    <t>8XM3-A131</t>
  </si>
  <si>
    <t>8XM3-A132</t>
  </si>
  <si>
    <t>nadstavba - play-down Národní ligy mužů - skupina západ</t>
  </si>
  <si>
    <t>8XM3-A168</t>
  </si>
  <si>
    <t>8XM3-A169</t>
  </si>
  <si>
    <t>8XM3-A170</t>
  </si>
  <si>
    <t>8XM3-A171</t>
  </si>
  <si>
    <t>8XM3-A172</t>
  </si>
  <si>
    <t>8XM3-A173</t>
  </si>
  <si>
    <t>8XM3-A174</t>
  </si>
  <si>
    <t>8XM3-A175</t>
  </si>
  <si>
    <t>8XM3-A176</t>
  </si>
  <si>
    <t>8XM3-A177</t>
  </si>
  <si>
    <t>8XM3-A178</t>
  </si>
  <si>
    <t>8XM3-A179</t>
  </si>
  <si>
    <t>8XM3-A180</t>
  </si>
  <si>
    <t>8XM3-A181</t>
  </si>
  <si>
    <t>nadstavba - baráž Národní ligy mužů - skupina západ</t>
  </si>
  <si>
    <t>8XM3-A182</t>
  </si>
  <si>
    <t>vítěz PD NLZ 9/12</t>
  </si>
  <si>
    <t>poražený 2PUB</t>
  </si>
  <si>
    <t>8XM3-A183</t>
  </si>
  <si>
    <t>vítěz PD NLZ 10/11</t>
  </si>
  <si>
    <t>poražený 2PUA</t>
  </si>
  <si>
    <t>8XM3-A184</t>
  </si>
  <si>
    <t>8XM3-A185</t>
  </si>
  <si>
    <t>8XM3-A186</t>
  </si>
  <si>
    <t>8XM3-A187</t>
  </si>
  <si>
    <t>8XM3-A188</t>
  </si>
  <si>
    <t>8XM3-A189</t>
  </si>
  <si>
    <t>8XM3-A190</t>
  </si>
  <si>
    <t>8XM3-A191</t>
  </si>
  <si>
    <t>nadstavba - play-off Národní ligy mužů - skupina západ</t>
  </si>
  <si>
    <t>8XM3-A133</t>
  </si>
  <si>
    <t>8XM3-A134</t>
  </si>
  <si>
    <t>8XM3-A135</t>
  </si>
  <si>
    <t>8XM3-A136</t>
  </si>
  <si>
    <t>8XM3-A137</t>
  </si>
  <si>
    <t>8XM3-A138</t>
  </si>
  <si>
    <t>8XM3-A139</t>
  </si>
  <si>
    <t>8XM3-A140</t>
  </si>
  <si>
    <t>8XM3-A141</t>
  </si>
  <si>
    <t>8XM3-A142</t>
  </si>
  <si>
    <t>8XM3-A143</t>
  </si>
  <si>
    <t>8XM3-A144</t>
  </si>
  <si>
    <t>8XM3-A145</t>
  </si>
  <si>
    <t>8XM3-A146</t>
  </si>
  <si>
    <t>8XM3-A147</t>
  </si>
  <si>
    <t>8XM3-A148</t>
  </si>
  <si>
    <t>8XM3-A149</t>
  </si>
  <si>
    <t>8XM3-A150</t>
  </si>
  <si>
    <t>8XM3-A151</t>
  </si>
  <si>
    <t>8XM3-A152</t>
  </si>
  <si>
    <t>semfinále 1. utkání</t>
  </si>
  <si>
    <t>8XM3-A153</t>
  </si>
  <si>
    <t>8XM3-A154</t>
  </si>
  <si>
    <t>semfinále 2. utkání</t>
  </si>
  <si>
    <t>8XM3-A155</t>
  </si>
  <si>
    <t>8XM3-A156</t>
  </si>
  <si>
    <t>semfinále 3. utkání</t>
  </si>
  <si>
    <t>8XM3-A157</t>
  </si>
  <si>
    <t>8XM3-A158</t>
  </si>
  <si>
    <t>semfinále 4. utkání</t>
  </si>
  <si>
    <t>8XM3-A159</t>
  </si>
  <si>
    <t>8XM3-A160</t>
  </si>
  <si>
    <t>semfinále 5. utkání</t>
  </si>
  <si>
    <t>8XM3-A161</t>
  </si>
  <si>
    <t>8XM3-A162</t>
  </si>
  <si>
    <t>8XM3-A163</t>
  </si>
  <si>
    <t>1V</t>
  </si>
  <si>
    <t>2V</t>
  </si>
  <si>
    <t>8XM3-A164</t>
  </si>
  <si>
    <t>8XM3-A165</t>
  </si>
  <si>
    <t>8XM3-A166</t>
  </si>
  <si>
    <t>8XM3-A167</t>
  </si>
  <si>
    <t>Rozpis utkání Národní ligy mužů - skupina východ 2022 - 2023</t>
  </si>
  <si>
    <t>8XM3-B001</t>
  </si>
  <si>
    <t>8XM3-B002</t>
  </si>
  <si>
    <t>8XM3-B003</t>
  </si>
  <si>
    <t>8XM3-B004</t>
  </si>
  <si>
    <t>8XM3-B005</t>
  </si>
  <si>
    <t>8XM3-B006</t>
  </si>
  <si>
    <t>8XM3-B007</t>
  </si>
  <si>
    <t>8XM3-B008</t>
  </si>
  <si>
    <t>8XM3-B009</t>
  </si>
  <si>
    <t>8XM3-B010</t>
  </si>
  <si>
    <t>8XM3-B011</t>
  </si>
  <si>
    <t>8XM3-B012</t>
  </si>
  <si>
    <t>8XM3-B013</t>
  </si>
  <si>
    <t>8XM3-B014</t>
  </si>
  <si>
    <t>8XM3-B015</t>
  </si>
  <si>
    <t>8XM3-B016</t>
  </si>
  <si>
    <t>8XM3-B017</t>
  </si>
  <si>
    <t>8XM3-B018</t>
  </si>
  <si>
    <t>8XM3-B019</t>
  </si>
  <si>
    <t>8XM3-B020</t>
  </si>
  <si>
    <t>8XM3-B021</t>
  </si>
  <si>
    <t>8XM3-B022</t>
  </si>
  <si>
    <t>8XM3-B023</t>
  </si>
  <si>
    <t>8XM3-B024</t>
  </si>
  <si>
    <t>8XM3-B025</t>
  </si>
  <si>
    <t>8XM3-B026</t>
  </si>
  <si>
    <t>8XM3-B027</t>
  </si>
  <si>
    <t>8XM3-B028</t>
  </si>
  <si>
    <t>8XM3-B029</t>
  </si>
  <si>
    <t>8XM3-B030</t>
  </si>
  <si>
    <t>8XM3-B031</t>
  </si>
  <si>
    <t>8XM3-B032</t>
  </si>
  <si>
    <t>8XM3-B033</t>
  </si>
  <si>
    <t>8XM3-B034</t>
  </si>
  <si>
    <t>8XM3-B035</t>
  </si>
  <si>
    <t>8XM3-B036</t>
  </si>
  <si>
    <t>8XM3-B037</t>
  </si>
  <si>
    <t>8XM3-B038</t>
  </si>
  <si>
    <t>8XM3-B039</t>
  </si>
  <si>
    <t>8XM3-B040</t>
  </si>
  <si>
    <t>8XM3-B041</t>
  </si>
  <si>
    <t>8XM3-B042</t>
  </si>
  <si>
    <t>8XM3-B043</t>
  </si>
  <si>
    <t>8XM3-B044</t>
  </si>
  <si>
    <t>8XM3-B045</t>
  </si>
  <si>
    <t>8XM3-B046</t>
  </si>
  <si>
    <t>8XM3-B047</t>
  </si>
  <si>
    <t>8XM3-B048</t>
  </si>
  <si>
    <t>8XM3-B049</t>
  </si>
  <si>
    <t>8XM3-B050</t>
  </si>
  <si>
    <t>8XM3-B051</t>
  </si>
  <si>
    <t>8XM3-B052</t>
  </si>
  <si>
    <t>8XM3-B053</t>
  </si>
  <si>
    <t>8XM3-B054</t>
  </si>
  <si>
    <t>8XM3-B055</t>
  </si>
  <si>
    <t>8XM3-B056</t>
  </si>
  <si>
    <t>8XM3-B057</t>
  </si>
  <si>
    <t>8XM3-B058</t>
  </si>
  <si>
    <t>8XM3-B059</t>
  </si>
  <si>
    <t>8XM3-B060</t>
  </si>
  <si>
    <t>8XM3-B061</t>
  </si>
  <si>
    <t>8XM3-B062</t>
  </si>
  <si>
    <t>8XM3-B063</t>
  </si>
  <si>
    <t>8XM3-B064</t>
  </si>
  <si>
    <t>8XM3-B065</t>
  </si>
  <si>
    <t>8XM3-B066</t>
  </si>
  <si>
    <t>8XM3-B067</t>
  </si>
  <si>
    <t>8XM3-B068</t>
  </si>
  <si>
    <t>8XM3-B069</t>
  </si>
  <si>
    <t>8XM3-B070</t>
  </si>
  <si>
    <t>8XM3-B071</t>
  </si>
  <si>
    <t>8XM3-B072</t>
  </si>
  <si>
    <t>8XM3-B073</t>
  </si>
  <si>
    <t>8XM3-B074</t>
  </si>
  <si>
    <t>8XM3-B075</t>
  </si>
  <si>
    <t>8XM3-B076</t>
  </si>
  <si>
    <t>8XM3-B077</t>
  </si>
  <si>
    <t>8XM3-B078</t>
  </si>
  <si>
    <t>8XM3-B079</t>
  </si>
  <si>
    <t>8XM3-B080</t>
  </si>
  <si>
    <t>8XM3-B081</t>
  </si>
  <si>
    <t>8XM3-B082</t>
  </si>
  <si>
    <t>8XM3-B083</t>
  </si>
  <si>
    <t>8XM3-B084</t>
  </si>
  <si>
    <t>8XM3-B085</t>
  </si>
  <si>
    <t>8XM3-B086</t>
  </si>
  <si>
    <t>8XM3-B087</t>
  </si>
  <si>
    <t>8XM3-B088</t>
  </si>
  <si>
    <t>8XM3-B089</t>
  </si>
  <si>
    <t>8XM3-B090</t>
  </si>
  <si>
    <t>8XM3-B091</t>
  </si>
  <si>
    <t>8XM3-B092</t>
  </si>
  <si>
    <t>8XM3-B093</t>
  </si>
  <si>
    <t>8XM3-B094</t>
  </si>
  <si>
    <t>8XM3-B095</t>
  </si>
  <si>
    <t>8XM3-B096</t>
  </si>
  <si>
    <t>8XM3-B097</t>
  </si>
  <si>
    <t>8XM3-B098</t>
  </si>
  <si>
    <t>8XM3-B099</t>
  </si>
  <si>
    <t>8XM3-B100</t>
  </si>
  <si>
    <t>8XM3-B101</t>
  </si>
  <si>
    <t>8XM3-B102</t>
  </si>
  <si>
    <t>8XM3-B103</t>
  </si>
  <si>
    <t>8XM3-B104</t>
  </si>
  <si>
    <t>8XM3-B105</t>
  </si>
  <si>
    <t>8XM3-B106</t>
  </si>
  <si>
    <t>8XM3-B107</t>
  </si>
  <si>
    <t>8XM3-B108</t>
  </si>
  <si>
    <t>8XM3-B109</t>
  </si>
  <si>
    <t>8XM3-B110</t>
  </si>
  <si>
    <t>8XM3-B111</t>
  </si>
  <si>
    <t>8XM3-B112</t>
  </si>
  <si>
    <t>8XM3-B113</t>
  </si>
  <si>
    <t>8XM3-B114</t>
  </si>
  <si>
    <t>8XM3-B115</t>
  </si>
  <si>
    <t>8XM3-B116</t>
  </si>
  <si>
    <t>8XM3-B117</t>
  </si>
  <si>
    <t>8XM3-B118</t>
  </si>
  <si>
    <t>8XM3-B119</t>
  </si>
  <si>
    <t>8XM3-B120</t>
  </si>
  <si>
    <t>8XM3-B121</t>
  </si>
  <si>
    <t>8XM3-B122</t>
  </si>
  <si>
    <t>8XM3-B123</t>
  </si>
  <si>
    <t>8XM3-B124</t>
  </si>
  <si>
    <t>8XM3-B125</t>
  </si>
  <si>
    <t>8XM3-B126</t>
  </si>
  <si>
    <t>19. až 20. únor 2023</t>
  </si>
  <si>
    <t>8XM3-B127</t>
  </si>
  <si>
    <t>8XM3-B128</t>
  </si>
  <si>
    <t>8XM3-B129</t>
  </si>
  <si>
    <t>8XM3-B130</t>
  </si>
  <si>
    <t>8XM3-B131</t>
  </si>
  <si>
    <t>8XM3-B132</t>
  </si>
  <si>
    <t>nadstavba - play-down Národní ligy mužů - skupina východ</t>
  </si>
  <si>
    <t>8XM3-B168</t>
  </si>
  <si>
    <t>8XM3-B169</t>
  </si>
  <si>
    <t>8XM3-B170</t>
  </si>
  <si>
    <t>8XM3-B171</t>
  </si>
  <si>
    <t>8XM3-B172</t>
  </si>
  <si>
    <t>8XM3-B173</t>
  </si>
  <si>
    <t>8XM3-B174</t>
  </si>
  <si>
    <t>8XM3-B175</t>
  </si>
  <si>
    <t>8XM3-B176</t>
  </si>
  <si>
    <t>8XM3-B177</t>
  </si>
  <si>
    <t>8XM3-B178</t>
  </si>
  <si>
    <t>8XM3-B179</t>
  </si>
  <si>
    <t>8XM3-B180</t>
  </si>
  <si>
    <t>8XM3-B181</t>
  </si>
  <si>
    <t>nadstavba - baráž Národní ligy mužů - skupina východ</t>
  </si>
  <si>
    <t>8XM3-B182</t>
  </si>
  <si>
    <t>vítěz PD NLV 9/12</t>
  </si>
  <si>
    <t>poražený 2PUC</t>
  </si>
  <si>
    <t>vítěz NLV 9/12</t>
  </si>
  <si>
    <t>8XM3-B183</t>
  </si>
  <si>
    <t>vítěz PD NLV 10/11</t>
  </si>
  <si>
    <t>poražený 2PUD</t>
  </si>
  <si>
    <t>vítěz NLV 10/11</t>
  </si>
  <si>
    <t>8XM3-B184</t>
  </si>
  <si>
    <t>8XM3-B185</t>
  </si>
  <si>
    <t>8XM3-B186</t>
  </si>
  <si>
    <t>8XM3-B187</t>
  </si>
  <si>
    <t>8XM3-B188</t>
  </si>
  <si>
    <t>8XM3-B189</t>
  </si>
  <si>
    <t>8XM3-B190</t>
  </si>
  <si>
    <t>8XM3-B191</t>
  </si>
  <si>
    <t>nadstavba - play-off Národní ligy mužů - skupina východ</t>
  </si>
  <si>
    <t>8XM3-B133</t>
  </si>
  <si>
    <t>8XM3-B134</t>
  </si>
  <si>
    <t>8XM3-B135</t>
  </si>
  <si>
    <t>8XM3-B136</t>
  </si>
  <si>
    <t>8XM3-B137</t>
  </si>
  <si>
    <t>8XM3-B138</t>
  </si>
  <si>
    <t>8XM3-B139</t>
  </si>
  <si>
    <t>8XM3-B140</t>
  </si>
  <si>
    <t>8XM3-B141</t>
  </si>
  <si>
    <t>8XM3-B142</t>
  </si>
  <si>
    <t>8XM3-B143</t>
  </si>
  <si>
    <t>8XM3-B144</t>
  </si>
  <si>
    <t>8XM3-B145</t>
  </si>
  <si>
    <t>8XM3-B146</t>
  </si>
  <si>
    <t>8XM3-B147</t>
  </si>
  <si>
    <t>8XM3-B148</t>
  </si>
  <si>
    <t>8XM3-B149</t>
  </si>
  <si>
    <t>8XM3-B150</t>
  </si>
  <si>
    <t>8XM3-B151</t>
  </si>
  <si>
    <t>8XM3-B152</t>
  </si>
  <si>
    <t>8XM3-B153</t>
  </si>
  <si>
    <t>8XM3-B154</t>
  </si>
  <si>
    <t>8XM3-B155</t>
  </si>
  <si>
    <t>8XM3-B156</t>
  </si>
  <si>
    <t>8XM3-B157</t>
  </si>
  <si>
    <t>8XM3-B158</t>
  </si>
  <si>
    <t>8XM3-B159</t>
  </si>
  <si>
    <t>8XM3-B160</t>
  </si>
  <si>
    <t>8XM3-B161</t>
  </si>
  <si>
    <t>8XM3-B162</t>
  </si>
  <si>
    <t>8XM3-B163</t>
  </si>
  <si>
    <t>8XM3-B164</t>
  </si>
  <si>
    <t>8XM3-B165</t>
  </si>
  <si>
    <t>8XM3-B166</t>
  </si>
  <si>
    <t>8XM3-B167</t>
  </si>
  <si>
    <t>Rozpis utkání 1. ligy žen - skupina západ 2022 - 2023</t>
  </si>
  <si>
    <t>základní část</t>
  </si>
  <si>
    <t>8XW2-A001</t>
  </si>
  <si>
    <t>( : , : , : )</t>
  </si>
  <si>
    <t>8XW2-A002</t>
  </si>
  <si>
    <t>8XW2-A003</t>
  </si>
  <si>
    <t>8XW2-A004</t>
  </si>
  <si>
    <t>8XW2-A005</t>
  </si>
  <si>
    <t>8XW2-A006</t>
  </si>
  <si>
    <t>8XW2-A007</t>
  </si>
  <si>
    <t>8XW2-A008</t>
  </si>
  <si>
    <t>8XW2-A009</t>
  </si>
  <si>
    <t>8XW2-A010</t>
  </si>
  <si>
    <t>8XW2-A011</t>
  </si>
  <si>
    <t>8XW2-A012</t>
  </si>
  <si>
    <t>8XW2-A013</t>
  </si>
  <si>
    <t>8XW2-A014</t>
  </si>
  <si>
    <t>8XW2-A015</t>
  </si>
  <si>
    <t>8XW2-A016</t>
  </si>
  <si>
    <t>8XW2-A017</t>
  </si>
  <si>
    <t>8XW2-A018</t>
  </si>
  <si>
    <t>8XW2-A019</t>
  </si>
  <si>
    <t>8XW2-A020</t>
  </si>
  <si>
    <t>8XW2-A021</t>
  </si>
  <si>
    <t>8XW2-A022</t>
  </si>
  <si>
    <t>8XW2-A023</t>
  </si>
  <si>
    <t>8XW2-A024</t>
  </si>
  <si>
    <t>8XW2-A025</t>
  </si>
  <si>
    <t>8XW2-A026</t>
  </si>
  <si>
    <t>8XW2-A027</t>
  </si>
  <si>
    <t>8XW2-A028</t>
  </si>
  <si>
    <t>8XW2-A029</t>
  </si>
  <si>
    <t>8XW2-A030</t>
  </si>
  <si>
    <t>8XW2-A031</t>
  </si>
  <si>
    <t>8XW2-A032</t>
  </si>
  <si>
    <t>8XW2-A033</t>
  </si>
  <si>
    <t>8XW2-A034</t>
  </si>
  <si>
    <t>8XW2-A035</t>
  </si>
  <si>
    <t>8XW2-A036</t>
  </si>
  <si>
    <t>8XW2-A037</t>
  </si>
  <si>
    <t>8XW2-A038</t>
  </si>
  <si>
    <t>8XW2-A039</t>
  </si>
  <si>
    <t>8XW2-A040</t>
  </si>
  <si>
    <t>8XW2-A041</t>
  </si>
  <si>
    <t>8XW2-A042</t>
  </si>
  <si>
    <t>8XW2-A043</t>
  </si>
  <si>
    <t>8XW2-A044</t>
  </si>
  <si>
    <t>8XW2-A045</t>
  </si>
  <si>
    <t>8XW2-A046</t>
  </si>
  <si>
    <t>8XW2-A047</t>
  </si>
  <si>
    <t>8XW2-A048</t>
  </si>
  <si>
    <t>8XW2-A049</t>
  </si>
  <si>
    <t>8XW2-A050</t>
  </si>
  <si>
    <t>8XW2-A051</t>
  </si>
  <si>
    <t>8XW2-A052</t>
  </si>
  <si>
    <t>8XW2-A053</t>
  </si>
  <si>
    <t>8XW2-A054</t>
  </si>
  <si>
    <t>8XW2-A055</t>
  </si>
  <si>
    <t>8XW2-A056</t>
  </si>
  <si>
    <t>8XW2-A057</t>
  </si>
  <si>
    <t>8XW2-A058</t>
  </si>
  <si>
    <t>8XW2-A059</t>
  </si>
  <si>
    <t>8XW2-A060</t>
  </si>
  <si>
    <t>8XW2-A061</t>
  </si>
  <si>
    <t>8XW2-A062</t>
  </si>
  <si>
    <t>8XW2-A063</t>
  </si>
  <si>
    <t>8XW2-A064</t>
  </si>
  <si>
    <t>8XW2-A065</t>
  </si>
  <si>
    <t>8XW2-A066</t>
  </si>
  <si>
    <t>8XW2-A067</t>
  </si>
  <si>
    <t>8XW2-A068</t>
  </si>
  <si>
    <t>8XW2-A069</t>
  </si>
  <si>
    <t>8XW2-A070</t>
  </si>
  <si>
    <t>8XW2-A071</t>
  </si>
  <si>
    <t>8XW2-A072</t>
  </si>
  <si>
    <t>8XW2-A073</t>
  </si>
  <si>
    <t>8XW2-A074</t>
  </si>
  <si>
    <t>8XW2-A075</t>
  </si>
  <si>
    <t>8XW2-A076</t>
  </si>
  <si>
    <t>8XW2-A077</t>
  </si>
  <si>
    <t>8XW2-A078</t>
  </si>
  <si>
    <t>8XW2-A079</t>
  </si>
  <si>
    <t>8XW2-A080</t>
  </si>
  <si>
    <t>8XW2-A081</t>
  </si>
  <si>
    <t>8XW2-A082</t>
  </si>
  <si>
    <t>8XW2-A083</t>
  </si>
  <si>
    <t>8XW2-A084</t>
  </si>
  <si>
    <t>8XW2-A085</t>
  </si>
  <si>
    <t>8XW2-A086</t>
  </si>
  <si>
    <t>8XW2-A087</t>
  </si>
  <si>
    <t>8XW2-A088</t>
  </si>
  <si>
    <t>8XW2-A089</t>
  </si>
  <si>
    <t>8XW2-A090</t>
  </si>
  <si>
    <t>8XW2-A091</t>
  </si>
  <si>
    <t>8XW2-A092</t>
  </si>
  <si>
    <t>8XW2-A093</t>
  </si>
  <si>
    <t>8XW2-A094</t>
  </si>
  <si>
    <t>8XW2-A095</t>
  </si>
  <si>
    <t>8XW2-A096</t>
  </si>
  <si>
    <t>8XW2-A097</t>
  </si>
  <si>
    <t>8XW2-A098</t>
  </si>
  <si>
    <t>8XW2-A099</t>
  </si>
  <si>
    <t>8XW2-A100</t>
  </si>
  <si>
    <t>8XW2-A101</t>
  </si>
  <si>
    <t>8XW2-A102</t>
  </si>
  <si>
    <t>8XW2-A103</t>
  </si>
  <si>
    <t>8XW2-A104</t>
  </si>
  <si>
    <t>8XW2-A105</t>
  </si>
  <si>
    <t>8XW2-A106</t>
  </si>
  <si>
    <t>8XW2-A107</t>
  </si>
  <si>
    <t>8XW2-A108</t>
  </si>
  <si>
    <t>8XW2-A109</t>
  </si>
  <si>
    <t>8XW2-A110</t>
  </si>
  <si>
    <t>8XW2-A111</t>
  </si>
  <si>
    <t>8XW2-A112</t>
  </si>
  <si>
    <t>8XW2-A113</t>
  </si>
  <si>
    <t>8XW2-A114</t>
  </si>
  <si>
    <t>8XW2-A115</t>
  </si>
  <si>
    <t>8XW2-A116</t>
  </si>
  <si>
    <t>8XW2-A117</t>
  </si>
  <si>
    <t>8XW2-A118</t>
  </si>
  <si>
    <t>8XW2-A119</t>
  </si>
  <si>
    <t>8XW2-A120</t>
  </si>
  <si>
    <t>8XW2-A121</t>
  </si>
  <si>
    <t>8XW2-A122</t>
  </si>
  <si>
    <t>8XW2-A123</t>
  </si>
  <si>
    <t>8XW2-A124</t>
  </si>
  <si>
    <t>8XW2-A125</t>
  </si>
  <si>
    <t>8XW2-A126</t>
  </si>
  <si>
    <t>8XW2-A127</t>
  </si>
  <si>
    <t>8XW2-A128</t>
  </si>
  <si>
    <t>8XW2-A129</t>
  </si>
  <si>
    <t>8XW2-A130</t>
  </si>
  <si>
    <t>8XW2-A131</t>
  </si>
  <si>
    <t>8XW2-A132</t>
  </si>
  <si>
    <t>8XW2-A133</t>
  </si>
  <si>
    <t>8XW2-A134</t>
  </si>
  <si>
    <t>8XW2-A135</t>
  </si>
  <si>
    <t>8XW2-A136</t>
  </si>
  <si>
    <t>8XW2-A137</t>
  </si>
  <si>
    <t>8XW2-A138</t>
  </si>
  <si>
    <t>8XW2-A139</t>
  </si>
  <si>
    <t>8XW2-A140</t>
  </si>
  <si>
    <t>8XW2-A141</t>
  </si>
  <si>
    <t>8XW2-A142</t>
  </si>
  <si>
    <t>8XW2-A143</t>
  </si>
  <si>
    <t>8XW2-A144</t>
  </si>
  <si>
    <t>8XW2-A145</t>
  </si>
  <si>
    <t>27. kolo</t>
  </si>
  <si>
    <t>8XW2-A146</t>
  </si>
  <si>
    <t>8XW2-A147</t>
  </si>
  <si>
    <t>8XW2-A148</t>
  </si>
  <si>
    <t>8XW2-A149</t>
  </si>
  <si>
    <t>8XW2-A150</t>
  </si>
  <si>
    <t>8XW2-A151</t>
  </si>
  <si>
    <t>28. kolo</t>
  </si>
  <si>
    <t>8XW2-A152</t>
  </si>
  <si>
    <t>8XW2-A153</t>
  </si>
  <si>
    <t>8XW2-A154</t>
  </si>
  <si>
    <t>8XW2-A155</t>
  </si>
  <si>
    <t>8XW2-A156</t>
  </si>
  <si>
    <t>1. kolo 1. utkání</t>
  </si>
  <si>
    <t>8XW2-P101</t>
  </si>
  <si>
    <t>1PK1</t>
  </si>
  <si>
    <t>8XW2-P102</t>
  </si>
  <si>
    <t>1PK2</t>
  </si>
  <si>
    <t>8XW2-P103</t>
  </si>
  <si>
    <t>1PK3</t>
  </si>
  <si>
    <t>5Z</t>
  </si>
  <si>
    <t>8XW2-P104</t>
  </si>
  <si>
    <t>1PK4</t>
  </si>
  <si>
    <t>6V</t>
  </si>
  <si>
    <t>11V</t>
  </si>
  <si>
    <t>8XW2-P105</t>
  </si>
  <si>
    <t>1PK5</t>
  </si>
  <si>
    <t>7V</t>
  </si>
  <si>
    <t>10V</t>
  </si>
  <si>
    <t>8XW2-P106</t>
  </si>
  <si>
    <t>1PK6</t>
  </si>
  <si>
    <t>8XW2-P107</t>
  </si>
  <si>
    <t>1PK7</t>
  </si>
  <si>
    <t>6Z</t>
  </si>
  <si>
    <t>8XW2-P108</t>
  </si>
  <si>
    <t>1PK8</t>
  </si>
  <si>
    <t>12V</t>
  </si>
  <si>
    <t>8XW2-P109</t>
  </si>
  <si>
    <t>1PK9</t>
  </si>
  <si>
    <t>8V</t>
  </si>
  <si>
    <t>9V</t>
  </si>
  <si>
    <t>1. kolo 2. utkání</t>
  </si>
  <si>
    <t>8XW2-P110</t>
  </si>
  <si>
    <t>2PK1</t>
  </si>
  <si>
    <t>8XW2-P111</t>
  </si>
  <si>
    <t>2PK2</t>
  </si>
  <si>
    <t>8XW2-P112</t>
  </si>
  <si>
    <t>2PK3</t>
  </si>
  <si>
    <t>8XW2-P113</t>
  </si>
  <si>
    <t>2PK4</t>
  </si>
  <si>
    <t>8XW2-P114</t>
  </si>
  <si>
    <t>2PK5</t>
  </si>
  <si>
    <t>8XW2-P115</t>
  </si>
  <si>
    <t>2PK6</t>
  </si>
  <si>
    <t>8XW2-P116</t>
  </si>
  <si>
    <t>2PK7</t>
  </si>
  <si>
    <t>8XW2-P117</t>
  </si>
  <si>
    <t>2PK8</t>
  </si>
  <si>
    <t>8XW2-P118</t>
  </si>
  <si>
    <t>2PK9</t>
  </si>
  <si>
    <t>1. kolo 3. utkání</t>
  </si>
  <si>
    <t>8XW2-P119</t>
  </si>
  <si>
    <t>3PK1</t>
  </si>
  <si>
    <t>8XW2-P120</t>
  </si>
  <si>
    <t>3PK2</t>
  </si>
  <si>
    <t>8XW2-P121</t>
  </si>
  <si>
    <t>3PK3</t>
  </si>
  <si>
    <t>8XW2-P122</t>
  </si>
  <si>
    <t>3PK4</t>
  </si>
  <si>
    <t>8XW2-P123</t>
  </si>
  <si>
    <t>3PK5</t>
  </si>
  <si>
    <t>8XW2-P124</t>
  </si>
  <si>
    <t>3PK6</t>
  </si>
  <si>
    <t>8XW2-P125</t>
  </si>
  <si>
    <t>3PK7</t>
  </si>
  <si>
    <t>8XW2-P126</t>
  </si>
  <si>
    <t>3PK8</t>
  </si>
  <si>
    <t>8XW2-P127</t>
  </si>
  <si>
    <t>3PK9</t>
  </si>
  <si>
    <t>Rozpis utkání 1. ligy žen - skupina východ 2022 - 2023</t>
  </si>
  <si>
    <t>8XW2-P128</t>
  </si>
  <si>
    <t>1OF1</t>
  </si>
  <si>
    <t>vítěz PK1</t>
  </si>
  <si>
    <t>8XW2-P129</t>
  </si>
  <si>
    <t>1OF2</t>
  </si>
  <si>
    <t>vítěz PK2</t>
  </si>
  <si>
    <t>vítěz PK3</t>
  </si>
  <si>
    <t>8XW2-P130</t>
  </si>
  <si>
    <t>1OF3</t>
  </si>
  <si>
    <t>3V</t>
  </si>
  <si>
    <t>vítěz PK4</t>
  </si>
  <si>
    <t>8XW2-P131</t>
  </si>
  <si>
    <t>1OF4</t>
  </si>
  <si>
    <t>vítěz PK5</t>
  </si>
  <si>
    <t>8XW2-P132</t>
  </si>
  <si>
    <t>1OF5</t>
  </si>
  <si>
    <t>vítěz PK6</t>
  </si>
  <si>
    <t>8XW2-P133</t>
  </si>
  <si>
    <t>1OF6</t>
  </si>
  <si>
    <t>vítěz PK7</t>
  </si>
  <si>
    <t>8XW2-P134</t>
  </si>
  <si>
    <t>1OF7</t>
  </si>
  <si>
    <t>4V</t>
  </si>
  <si>
    <t>vítěz PK8</t>
  </si>
  <si>
    <t>8XW2-P135</t>
  </si>
  <si>
    <t>1OF8</t>
  </si>
  <si>
    <t>vítěz PK9</t>
  </si>
  <si>
    <t>8XW2-P136</t>
  </si>
  <si>
    <t>2OF1</t>
  </si>
  <si>
    <t>8XW2-P137</t>
  </si>
  <si>
    <t>2OF2</t>
  </si>
  <si>
    <t>8XW2-P138</t>
  </si>
  <si>
    <t>2OF3</t>
  </si>
  <si>
    <t>8XW2-P139</t>
  </si>
  <si>
    <t>2OF4</t>
  </si>
  <si>
    <t>8XW2-P140</t>
  </si>
  <si>
    <t>2OF5</t>
  </si>
  <si>
    <t>8XW2-P141</t>
  </si>
  <si>
    <t>2OF6</t>
  </si>
  <si>
    <t>8XW2-P142</t>
  </si>
  <si>
    <t>2OF7</t>
  </si>
  <si>
    <t>8XW2-P143</t>
  </si>
  <si>
    <t>2OF8</t>
  </si>
  <si>
    <t>8XW2-P144</t>
  </si>
  <si>
    <t>3OF1</t>
  </si>
  <si>
    <t>8XW2-P145</t>
  </si>
  <si>
    <t>3OF2</t>
  </si>
  <si>
    <t>8XW2-P146</t>
  </si>
  <si>
    <t>3OF3</t>
  </si>
  <si>
    <t>8XW2-P147</t>
  </si>
  <si>
    <t>3OF4</t>
  </si>
  <si>
    <t>8XW2-P148</t>
  </si>
  <si>
    <t>3OF5</t>
  </si>
  <si>
    <t>8XW2-P149</t>
  </si>
  <si>
    <t>3OF6</t>
  </si>
  <si>
    <t>8XW2-P150</t>
  </si>
  <si>
    <t>3OF7</t>
  </si>
  <si>
    <t>8XW2-P151</t>
  </si>
  <si>
    <t>3OF8</t>
  </si>
  <si>
    <t>8XW2-P152</t>
  </si>
  <si>
    <t>1CF1</t>
  </si>
  <si>
    <t>vítěz OF1</t>
  </si>
  <si>
    <t>vítěz OF2</t>
  </si>
  <si>
    <t>8XW2-P153</t>
  </si>
  <si>
    <t>1CF2</t>
  </si>
  <si>
    <t>vítez OF3</t>
  </si>
  <si>
    <t>vítez OF4</t>
  </si>
  <si>
    <t>8XW2-P154</t>
  </si>
  <si>
    <t>1CF3</t>
  </si>
  <si>
    <t>vítěz OF5</t>
  </si>
  <si>
    <t>vítěz OF6</t>
  </si>
  <si>
    <t>8XW2-P155</t>
  </si>
  <si>
    <t>1CF4</t>
  </si>
  <si>
    <t>vítěz OF7</t>
  </si>
  <si>
    <t>vítěz OF8</t>
  </si>
  <si>
    <t>8XW2-P156</t>
  </si>
  <si>
    <t>2CF1</t>
  </si>
  <si>
    <t>8XW2-P157</t>
  </si>
  <si>
    <t>2CF2</t>
  </si>
  <si>
    <t>8XW2-P158</t>
  </si>
  <si>
    <t>2CF3</t>
  </si>
  <si>
    <t>8XW2-P159</t>
  </si>
  <si>
    <t>2CF4</t>
  </si>
  <si>
    <t>21. až 22. březen 2023</t>
  </si>
  <si>
    <t>8XW2-P160</t>
  </si>
  <si>
    <t>3CF1</t>
  </si>
  <si>
    <t>8XW2-P161</t>
  </si>
  <si>
    <t>3CF2</t>
  </si>
  <si>
    <t>8XW2-P162</t>
  </si>
  <si>
    <t>3CF3</t>
  </si>
  <si>
    <t>8XW2-P163</t>
  </si>
  <si>
    <t>3CF4</t>
  </si>
  <si>
    <t>8XW2-P164</t>
  </si>
  <si>
    <t>1SF1</t>
  </si>
  <si>
    <t>vítěz CF1</t>
  </si>
  <si>
    <t>vítěz CF2</t>
  </si>
  <si>
    <t>8XW2-P165</t>
  </si>
  <si>
    <t>1SF2</t>
  </si>
  <si>
    <t>vítěz CF3</t>
  </si>
  <si>
    <t>vítěz CF4</t>
  </si>
  <si>
    <t>8XW2-P166</t>
  </si>
  <si>
    <t>2SF1</t>
  </si>
  <si>
    <t>8XW2-P167</t>
  </si>
  <si>
    <t>2SF2</t>
  </si>
  <si>
    <t>8XW2-P168</t>
  </si>
  <si>
    <t>3SF1</t>
  </si>
  <si>
    <t>8XW2-P169</t>
  </si>
  <si>
    <t>3SF2</t>
  </si>
  <si>
    <t>8XW2-P170</t>
  </si>
  <si>
    <t>1F</t>
  </si>
  <si>
    <t>vítěz SF1</t>
  </si>
  <si>
    <t>vítěz SF2</t>
  </si>
  <si>
    <t>8XW2-P171</t>
  </si>
  <si>
    <t>2F</t>
  </si>
  <si>
    <t>8XW2-P172</t>
  </si>
  <si>
    <t>3F</t>
  </si>
  <si>
    <t>8XW2-B001</t>
  </si>
  <si>
    <t>8XW2-B002</t>
  </si>
  <si>
    <t>8XW2-B003</t>
  </si>
  <si>
    <t>8XW2-B004</t>
  </si>
  <si>
    <t>8XW2-B005</t>
  </si>
  <si>
    <t>8XW2-B006</t>
  </si>
  <si>
    <t>8XW2-B007</t>
  </si>
  <si>
    <t>8XW2-B008</t>
  </si>
  <si>
    <t>8XW2-B009</t>
  </si>
  <si>
    <t>8XW2-B010</t>
  </si>
  <si>
    <t>8XW2-B011</t>
  </si>
  <si>
    <t>8XW2-B012</t>
  </si>
  <si>
    <t>8XW2-B013</t>
  </si>
  <si>
    <t>8XW2-B014</t>
  </si>
  <si>
    <t>8XW2-B015</t>
  </si>
  <si>
    <t>8XW2-B016</t>
  </si>
  <si>
    <t>8XW2-B017</t>
  </si>
  <si>
    <t>8XW2-B018</t>
  </si>
  <si>
    <t>8XW2-B019</t>
  </si>
  <si>
    <t>8XW2-B020</t>
  </si>
  <si>
    <t>8XW2-B021</t>
  </si>
  <si>
    <t>8XW2-B022</t>
  </si>
  <si>
    <t>8XW2-B023</t>
  </si>
  <si>
    <t>8XW2-B024</t>
  </si>
  <si>
    <t>8XW2-B025</t>
  </si>
  <si>
    <t>8XW2-B026</t>
  </si>
  <si>
    <t>8XW2-B027</t>
  </si>
  <si>
    <t>8XW2-B028</t>
  </si>
  <si>
    <t>8XW2-B029</t>
  </si>
  <si>
    <t>8XW2-B030</t>
  </si>
  <si>
    <t>8XW2-B031</t>
  </si>
  <si>
    <t>8XW2-B032</t>
  </si>
  <si>
    <t>8XW2-B033</t>
  </si>
  <si>
    <t>8XW2-B034</t>
  </si>
  <si>
    <t>8XW2-B035</t>
  </si>
  <si>
    <t>8XW2-B036</t>
  </si>
  <si>
    <t>8XW2-B037</t>
  </si>
  <si>
    <t>8XW2-B038</t>
  </si>
  <si>
    <t>8XW2-B039</t>
  </si>
  <si>
    <t>8XW2-B040</t>
  </si>
  <si>
    <t>8XW2-B041</t>
  </si>
  <si>
    <t>8XW2-B042</t>
  </si>
  <si>
    <t>8XW2-B043</t>
  </si>
  <si>
    <t>8XW2-B044</t>
  </si>
  <si>
    <t>8XW2-B045</t>
  </si>
  <si>
    <t>8XW2-B046</t>
  </si>
  <si>
    <t>8XW2-B047</t>
  </si>
  <si>
    <t>8XW2-B048</t>
  </si>
  <si>
    <t>8XW2-B049</t>
  </si>
  <si>
    <t>8XW2-B050</t>
  </si>
  <si>
    <t>8XW2-B051</t>
  </si>
  <si>
    <t>8XW2-B052</t>
  </si>
  <si>
    <t>8XW2-B053</t>
  </si>
  <si>
    <t>8XW2-B054</t>
  </si>
  <si>
    <t>8XW2-B055</t>
  </si>
  <si>
    <t>8XW2-B056</t>
  </si>
  <si>
    <t>8XW2-B057</t>
  </si>
  <si>
    <t>8XW2-B058</t>
  </si>
  <si>
    <t>8XW2-B059</t>
  </si>
  <si>
    <t>8XW2-B060</t>
  </si>
  <si>
    <t>8XW2-B061</t>
  </si>
  <si>
    <t>8XW2-B062</t>
  </si>
  <si>
    <t>8XW2-B063</t>
  </si>
  <si>
    <t>8XW2-B064</t>
  </si>
  <si>
    <t>8XW2-B065</t>
  </si>
  <si>
    <t>8XW2-B066</t>
  </si>
  <si>
    <t>8XW2-B067</t>
  </si>
  <si>
    <t>8XW2-B068</t>
  </si>
  <si>
    <t>8XW2-B069</t>
  </si>
  <si>
    <t>8XW2-B070</t>
  </si>
  <si>
    <t>8XW2-B071</t>
  </si>
  <si>
    <t>8XW2-B072</t>
  </si>
  <si>
    <t>8XW2-B073</t>
  </si>
  <si>
    <t>8XW2-B074</t>
  </si>
  <si>
    <t>8XW2-B075</t>
  </si>
  <si>
    <t>8XW2-B076</t>
  </si>
  <si>
    <t>8XW2-B077</t>
  </si>
  <si>
    <t>8XW2-B078</t>
  </si>
  <si>
    <t>8XW2-B079</t>
  </si>
  <si>
    <t>8XW2-B080</t>
  </si>
  <si>
    <t>8XW2-B081</t>
  </si>
  <si>
    <t>8XW2-B082</t>
  </si>
  <si>
    <t>8XW2-B083</t>
  </si>
  <si>
    <t>8XW2-B084</t>
  </si>
  <si>
    <t>8XW2-B085</t>
  </si>
  <si>
    <t>8XW2-B086</t>
  </si>
  <si>
    <t>8XW2-B087</t>
  </si>
  <si>
    <t>8XW2-B088</t>
  </si>
  <si>
    <t>8XW2-B089</t>
  </si>
  <si>
    <t>8XW2-B090</t>
  </si>
  <si>
    <t>8XW2-B091</t>
  </si>
  <si>
    <t>8XW2-B092</t>
  </si>
  <si>
    <t>8XW2-B093</t>
  </si>
  <si>
    <t>8XW2-B094</t>
  </si>
  <si>
    <t>8XW2-B095</t>
  </si>
  <si>
    <t>8XW2-B096</t>
  </si>
  <si>
    <t>8XW2-B097</t>
  </si>
  <si>
    <t>8XW2-B098</t>
  </si>
  <si>
    <t>8XW2-B099</t>
  </si>
  <si>
    <t>8XW2-B100</t>
  </si>
  <si>
    <t>8XW2-B101</t>
  </si>
  <si>
    <t>8XW2-B102</t>
  </si>
  <si>
    <t>8XW2-B103</t>
  </si>
  <si>
    <t>8XW2-B104</t>
  </si>
  <si>
    <t>8XW2-B105</t>
  </si>
  <si>
    <t>8XW2-B106</t>
  </si>
  <si>
    <t>8XW2-B107</t>
  </si>
  <si>
    <t>8XW2-B108</t>
  </si>
  <si>
    <t>8XW2-B109</t>
  </si>
  <si>
    <t>8XW2-B110</t>
  </si>
  <si>
    <t>8XW2-B111</t>
  </si>
  <si>
    <t>8XW2-B112</t>
  </si>
  <si>
    <t>8XW2-B113</t>
  </si>
  <si>
    <t>8XW2-B114</t>
  </si>
  <si>
    <t>8XW2-B115</t>
  </si>
  <si>
    <t>8XW2-B116</t>
  </si>
  <si>
    <t>8XW2-B117</t>
  </si>
  <si>
    <t>8XW2-B118</t>
  </si>
  <si>
    <t>8XW2-B119</t>
  </si>
  <si>
    <t>8XW2-B120</t>
  </si>
  <si>
    <t>8XW2-B121</t>
  </si>
  <si>
    <t>8XW2-B122</t>
  </si>
  <si>
    <t>8XW2-B123</t>
  </si>
  <si>
    <t>8XW2-B124</t>
  </si>
  <si>
    <t>8XW2-B125</t>
  </si>
  <si>
    <t>8XW2-B126</t>
  </si>
  <si>
    <t>4. až 5. únor 2023</t>
  </si>
  <si>
    <t>8XW2-B127</t>
  </si>
  <si>
    <t>8XW2-B128</t>
  </si>
  <si>
    <t>8XW2-B129</t>
  </si>
  <si>
    <t>8XW2-B130</t>
  </si>
  <si>
    <t>8XW2-B131</t>
  </si>
  <si>
    <t>8XW2-B132</t>
  </si>
  <si>
    <t>8XW2-B133</t>
  </si>
  <si>
    <t>8XW2-B134</t>
  </si>
  <si>
    <t>8XW2-B135</t>
  </si>
  <si>
    <t>8XW2-B136</t>
  </si>
  <si>
    <t>8XW2-B137</t>
  </si>
  <si>
    <t>8XW2-B138</t>
  </si>
  <si>
    <t>8XW2-B139</t>
  </si>
  <si>
    <t>8XW2-B140</t>
  </si>
  <si>
    <t>8XW2-B141</t>
  </si>
  <si>
    <t>8XW2-B142</t>
  </si>
  <si>
    <t>8XW2-B143</t>
  </si>
  <si>
    <t>8XW2-B144</t>
  </si>
  <si>
    <t>8XM4-A001</t>
  </si>
  <si>
    <t>8XM4-A002</t>
  </si>
  <si>
    <t>8XM4-A003</t>
  </si>
  <si>
    <t>8XM4-A004</t>
  </si>
  <si>
    <t>8XM4-A005</t>
  </si>
  <si>
    <t>8XM4-A006</t>
  </si>
  <si>
    <t>8XM4-A007</t>
  </si>
  <si>
    <t>8XM4-A008</t>
  </si>
  <si>
    <t>8XM4-A009</t>
  </si>
  <si>
    <t>8XM4-A010</t>
  </si>
  <si>
    <t>8XM4-A011</t>
  </si>
  <si>
    <t>8XM4-A012</t>
  </si>
  <si>
    <t>8XM4-A013</t>
  </si>
  <si>
    <t>8XM4-A014</t>
  </si>
  <si>
    <t>8XM4-A015</t>
  </si>
  <si>
    <t>8XM4-A016</t>
  </si>
  <si>
    <t>8XM4-A017</t>
  </si>
  <si>
    <t>8XM4-A018</t>
  </si>
  <si>
    <t>8XM4-A019</t>
  </si>
  <si>
    <t>8XM4-A020</t>
  </si>
  <si>
    <t>8XM4-A021</t>
  </si>
  <si>
    <t>8XM4-A022</t>
  </si>
  <si>
    <t>8XM4-A023</t>
  </si>
  <si>
    <t>8XM4-A024</t>
  </si>
  <si>
    <t>8XM4-A025</t>
  </si>
  <si>
    <t>8XM4-A026</t>
  </si>
  <si>
    <t>8XM4-A027</t>
  </si>
  <si>
    <t>8XM4-A028</t>
  </si>
  <si>
    <t>8XM4-A029</t>
  </si>
  <si>
    <t>8XM4-A030</t>
  </si>
  <si>
    <t>8XM4-A031</t>
  </si>
  <si>
    <t>8XM4-A032</t>
  </si>
  <si>
    <t>8XM4-A033</t>
  </si>
  <si>
    <t>8XM4-A034</t>
  </si>
  <si>
    <t>8XM4-A035</t>
  </si>
  <si>
    <t>8XM4-A036</t>
  </si>
  <si>
    <t>8XM4-A037</t>
  </si>
  <si>
    <t>8XM4-A038</t>
  </si>
  <si>
    <t>8XM4-A039</t>
  </si>
  <si>
    <t>8XM4-A040</t>
  </si>
  <si>
    <t>8XM4-A041</t>
  </si>
  <si>
    <t>8XM4-A042</t>
  </si>
  <si>
    <t>8XM4-A043</t>
  </si>
  <si>
    <t>8XM4-A044</t>
  </si>
  <si>
    <t>8XM4-A045</t>
  </si>
  <si>
    <t>8XM4-A046</t>
  </si>
  <si>
    <t>8XM4-A047</t>
  </si>
  <si>
    <t>8XM4-A048</t>
  </si>
  <si>
    <t>8XM4-A049</t>
  </si>
  <si>
    <t>8XM4-A050</t>
  </si>
  <si>
    <t>8XM4-A051</t>
  </si>
  <si>
    <t>8XM4-A052</t>
  </si>
  <si>
    <t>8XM4-A053</t>
  </si>
  <si>
    <t>8XM4-A054</t>
  </si>
  <si>
    <t>8XM4-A055</t>
  </si>
  <si>
    <t>8XM4-A056</t>
  </si>
  <si>
    <t>8XM4-A057</t>
  </si>
  <si>
    <t>8XM4-A058</t>
  </si>
  <si>
    <t>8XM4-A059</t>
  </si>
  <si>
    <t>8XM4-A060</t>
  </si>
  <si>
    <t>8XM4-A061</t>
  </si>
  <si>
    <t>8XM4-A062</t>
  </si>
  <si>
    <t>8XM4-A063</t>
  </si>
  <si>
    <t>8XM4-A064</t>
  </si>
  <si>
    <t>8XM4-A065</t>
  </si>
  <si>
    <t>8XM4-A066</t>
  </si>
  <si>
    <t>8XM4-A067</t>
  </si>
  <si>
    <t>8XM4-A068</t>
  </si>
  <si>
    <t>8XM4-A069</t>
  </si>
  <si>
    <t>8XM4-A070</t>
  </si>
  <si>
    <t>8XM4-A071</t>
  </si>
  <si>
    <t>8XM4-A072</t>
  </si>
  <si>
    <t>8XM4-A073</t>
  </si>
  <si>
    <t>8XM4-A074</t>
  </si>
  <si>
    <t>8XM4-A075</t>
  </si>
  <si>
    <t>8XM4-A076</t>
  </si>
  <si>
    <t>8XM4-A077</t>
  </si>
  <si>
    <t>8XM4-A078</t>
  </si>
  <si>
    <t>8XM4-A079</t>
  </si>
  <si>
    <t>8XM4-A080</t>
  </si>
  <si>
    <t>8XM4-A081</t>
  </si>
  <si>
    <t>8XM4-A082</t>
  </si>
  <si>
    <t>8XM4-A083</t>
  </si>
  <si>
    <t>8XM4-A084</t>
  </si>
  <si>
    <t>8XM4-A085</t>
  </si>
  <si>
    <t>8XM4-A086</t>
  </si>
  <si>
    <t>8XM4-A087</t>
  </si>
  <si>
    <t>8XM4-A088</t>
  </si>
  <si>
    <t>8XM4-A089</t>
  </si>
  <si>
    <t>8XM4-A090</t>
  </si>
  <si>
    <t>8XM4-A091</t>
  </si>
  <si>
    <t>8XM4-A092</t>
  </si>
  <si>
    <t>8XM4-A093</t>
  </si>
  <si>
    <t>8XM4-A094</t>
  </si>
  <si>
    <t>8XM4-A095</t>
  </si>
  <si>
    <t>8XM4-A096</t>
  </si>
  <si>
    <t>8XM4-A097</t>
  </si>
  <si>
    <t>8XM4-A098</t>
  </si>
  <si>
    <t>8XM4-A099</t>
  </si>
  <si>
    <t>8XM4-A100</t>
  </si>
  <si>
    <t>8XM4-A101</t>
  </si>
  <si>
    <t>8XM4-A102</t>
  </si>
  <si>
    <t>8XM4-A103</t>
  </si>
  <si>
    <t>8XM4-A104</t>
  </si>
  <si>
    <t>8XM4-A105</t>
  </si>
  <si>
    <t>8XM4-A106</t>
  </si>
  <si>
    <t>8XM4-A107</t>
  </si>
  <si>
    <t>8XM4-A108</t>
  </si>
  <si>
    <t>8XM4-A109</t>
  </si>
  <si>
    <t>8XM4-A110</t>
  </si>
  <si>
    <t>8XM4-A111</t>
  </si>
  <si>
    <t>8XM4-A112</t>
  </si>
  <si>
    <t>8XM4-A113</t>
  </si>
  <si>
    <t>8XM4-A114</t>
  </si>
  <si>
    <t>8XM4-A115</t>
  </si>
  <si>
    <t>8XM4-A116</t>
  </si>
  <si>
    <t>8XM4-A117</t>
  </si>
  <si>
    <t>8XM4-A118</t>
  </si>
  <si>
    <t>8XM4-A119</t>
  </si>
  <si>
    <t>8XM4-A120</t>
  </si>
  <si>
    <t>8XM4-A121</t>
  </si>
  <si>
    <t>8XM4-A122</t>
  </si>
  <si>
    <t>8XM4-A123</t>
  </si>
  <si>
    <t>8XM4-A124</t>
  </si>
  <si>
    <t>8XM4-A125</t>
  </si>
  <si>
    <t>8XM4-A126</t>
  </si>
  <si>
    <t>8XM4-A127</t>
  </si>
  <si>
    <t>8XM4-A128</t>
  </si>
  <si>
    <t>8XM4-A129</t>
  </si>
  <si>
    <t>8XM4-A130</t>
  </si>
  <si>
    <t>8XM4-A131</t>
  </si>
  <si>
    <t>8XM4-A132</t>
  </si>
  <si>
    <t>nadstavba - 1. kolo play-up</t>
  </si>
  <si>
    <t>8XM4-P101</t>
  </si>
  <si>
    <t>1PU1</t>
  </si>
  <si>
    <t>1A</t>
  </si>
  <si>
    <t>3B</t>
  </si>
  <si>
    <t>8XM4-P102</t>
  </si>
  <si>
    <t>1B</t>
  </si>
  <si>
    <t>3A</t>
  </si>
  <si>
    <t>8XM4-P103</t>
  </si>
  <si>
    <t>1C</t>
  </si>
  <si>
    <t>4M</t>
  </si>
  <si>
    <t>8XM4-P104</t>
  </si>
  <si>
    <t>2A</t>
  </si>
  <si>
    <t>2B</t>
  </si>
  <si>
    <t>8XM4-P105</t>
  </si>
  <si>
    <t>1D</t>
  </si>
  <si>
    <t>3E</t>
  </si>
  <si>
    <t>8XM4-P106</t>
  </si>
  <si>
    <t>2E</t>
  </si>
  <si>
    <t>3C</t>
  </si>
  <si>
    <t>8XM4-P107</t>
  </si>
  <si>
    <t>1E</t>
  </si>
  <si>
    <t>3D</t>
  </si>
  <si>
    <t>8XM4-P108</t>
  </si>
  <si>
    <t>2D</t>
  </si>
  <si>
    <t>2C</t>
  </si>
  <si>
    <t>8XM4-P109</t>
  </si>
  <si>
    <t>1PU2</t>
  </si>
  <si>
    <t>8XM4-P110</t>
  </si>
  <si>
    <t>8XM4-P111</t>
  </si>
  <si>
    <t>8XM4-P112</t>
  </si>
  <si>
    <t>8XM4-P113</t>
  </si>
  <si>
    <t>8XM4-P114</t>
  </si>
  <si>
    <t>8XM4-P115</t>
  </si>
  <si>
    <t>8XM4-P116</t>
  </si>
  <si>
    <t>8XM4-P117</t>
  </si>
  <si>
    <t>1PU3</t>
  </si>
  <si>
    <t>8XM4-P118</t>
  </si>
  <si>
    <t>8XM4-P119</t>
  </si>
  <si>
    <t>8XM4-P120</t>
  </si>
  <si>
    <t>8XM4-P121</t>
  </si>
  <si>
    <t>8XM4-P122</t>
  </si>
  <si>
    <t>8XM4-P123</t>
  </si>
  <si>
    <t>8XM4-P124</t>
  </si>
  <si>
    <t>8XM4-P125</t>
  </si>
  <si>
    <t>1PU4</t>
  </si>
  <si>
    <t>8XM4-P126</t>
  </si>
  <si>
    <t>8XM4-P127</t>
  </si>
  <si>
    <t>8XM4-P128</t>
  </si>
  <si>
    <t>8XM4-P129</t>
  </si>
  <si>
    <t>8XM4-P130</t>
  </si>
  <si>
    <t>8XM4-P131</t>
  </si>
  <si>
    <t>8XM4-P132</t>
  </si>
  <si>
    <t>8XM4-P133</t>
  </si>
  <si>
    <t>1PU5</t>
  </si>
  <si>
    <t>8XM4-P134</t>
  </si>
  <si>
    <t>8XM4-P135</t>
  </si>
  <si>
    <t>8XM4-P136</t>
  </si>
  <si>
    <t>8XM4-P137</t>
  </si>
  <si>
    <t>8XM4-P138</t>
  </si>
  <si>
    <t>8XM4-P139</t>
  </si>
  <si>
    <t>8XM4-P140</t>
  </si>
  <si>
    <t>nadstavba - 2. kolo play-up</t>
  </si>
  <si>
    <t>8XM4-P141</t>
  </si>
  <si>
    <t>2PUA1</t>
  </si>
  <si>
    <t>vítěz 1A/3B</t>
  </si>
  <si>
    <t>vítěz 1B/3A</t>
  </si>
  <si>
    <t>8XM4-P142</t>
  </si>
  <si>
    <t>2PUB1</t>
  </si>
  <si>
    <t>vítěz 1C/4M</t>
  </si>
  <si>
    <t>vítěz 2A/2B</t>
  </si>
  <si>
    <t>8XM4-P143</t>
  </si>
  <si>
    <t>2PUC1</t>
  </si>
  <si>
    <t>vítěz 1D/3E</t>
  </si>
  <si>
    <t>vítěz 2E/3C</t>
  </si>
  <si>
    <t>8XM4-P144</t>
  </si>
  <si>
    <t>2PUD1</t>
  </si>
  <si>
    <t>vítěz 1E/3D</t>
  </si>
  <si>
    <t>vítěz 2D/2C</t>
  </si>
  <si>
    <t>8XM4-P145</t>
  </si>
  <si>
    <t>2PUA2</t>
  </si>
  <si>
    <t>8XM4-P146</t>
  </si>
  <si>
    <t>2PUB2</t>
  </si>
  <si>
    <t>8XM4-P147</t>
  </si>
  <si>
    <t>2PUC2</t>
  </si>
  <si>
    <t>8XM4-P148</t>
  </si>
  <si>
    <t>2PUD2</t>
  </si>
  <si>
    <t>8XM4-P149</t>
  </si>
  <si>
    <t>2PUA3</t>
  </si>
  <si>
    <t>8XM4-P150</t>
  </si>
  <si>
    <t>2PUB3</t>
  </si>
  <si>
    <t>8XM4-P151</t>
  </si>
  <si>
    <t>2PUC3</t>
  </si>
  <si>
    <t>8XM4-P152</t>
  </si>
  <si>
    <t>2PUD3</t>
  </si>
  <si>
    <t>8XM4-P153</t>
  </si>
  <si>
    <t>2PUA4</t>
  </si>
  <si>
    <t>8XM4-P154</t>
  </si>
  <si>
    <t>2PUB4</t>
  </si>
  <si>
    <t>8XM4-P155</t>
  </si>
  <si>
    <t>2PUC4</t>
  </si>
  <si>
    <t>8XM4-P156</t>
  </si>
  <si>
    <t>2PUD4</t>
  </si>
  <si>
    <t>8XM4-P157</t>
  </si>
  <si>
    <t>2PUA5</t>
  </si>
  <si>
    <t>8XM4-P158</t>
  </si>
  <si>
    <t>2PUB5</t>
  </si>
  <si>
    <t>8XM4-P159</t>
  </si>
  <si>
    <t>2PUC5</t>
  </si>
  <si>
    <t>8XM4-P160</t>
  </si>
  <si>
    <t>2PUD5</t>
  </si>
  <si>
    <t>8XM4-B001</t>
  </si>
  <si>
    <t>8XM4-B002</t>
  </si>
  <si>
    <t>8XM4-B003</t>
  </si>
  <si>
    <t>8XM4-B004</t>
  </si>
  <si>
    <t>8XM4-B005</t>
  </si>
  <si>
    <t>8XM4-B006</t>
  </si>
  <si>
    <t>8XM4-B007</t>
  </si>
  <si>
    <t>8XM4-B008</t>
  </si>
  <si>
    <t>8XM4-B009</t>
  </si>
  <si>
    <t>8XM4-B010</t>
  </si>
  <si>
    <t>8XM4-B011</t>
  </si>
  <si>
    <t>8XM4-B012</t>
  </si>
  <si>
    <t>8XM4-B013</t>
  </si>
  <si>
    <t>8XM4-B014</t>
  </si>
  <si>
    <t>8XM4-B015</t>
  </si>
  <si>
    <t>8XM4-B016</t>
  </si>
  <si>
    <t>8XM4-B017</t>
  </si>
  <si>
    <t>8XM4-B018</t>
  </si>
  <si>
    <t>8XM4-B019</t>
  </si>
  <si>
    <t>8XM4-B020</t>
  </si>
  <si>
    <t>8XM4-B021</t>
  </si>
  <si>
    <t>8XM4-B022</t>
  </si>
  <si>
    <t>8XM4-B023</t>
  </si>
  <si>
    <t>8XM4-B024</t>
  </si>
  <si>
    <t>8XM4-B025</t>
  </si>
  <si>
    <t>8XM4-B026</t>
  </si>
  <si>
    <t>8XM4-B027</t>
  </si>
  <si>
    <t>8XM4-B028</t>
  </si>
  <si>
    <t>8XM4-B029</t>
  </si>
  <si>
    <t>8XM4-B030</t>
  </si>
  <si>
    <t>8XM4-B031</t>
  </si>
  <si>
    <t>8XM4-B032</t>
  </si>
  <si>
    <t>8XM4-B033</t>
  </si>
  <si>
    <t>8XM4-B034</t>
  </si>
  <si>
    <t>8XM4-B035</t>
  </si>
  <si>
    <t>8XM4-B036</t>
  </si>
  <si>
    <t>8XM4-B037</t>
  </si>
  <si>
    <t>8XM4-B038</t>
  </si>
  <si>
    <t>8XM4-B039</t>
  </si>
  <si>
    <t>8XM4-B040</t>
  </si>
  <si>
    <t>8XM4-B041</t>
  </si>
  <si>
    <t>8XM4-B042</t>
  </si>
  <si>
    <t>8XM4-B043</t>
  </si>
  <si>
    <t>8XM4-B044</t>
  </si>
  <si>
    <t>8XM4-B045</t>
  </si>
  <si>
    <t>8XM4-B046</t>
  </si>
  <si>
    <t>8XM4-B047</t>
  </si>
  <si>
    <t>8XM4-B048</t>
  </si>
  <si>
    <t>8XM4-B049</t>
  </si>
  <si>
    <t>8XM4-B050</t>
  </si>
  <si>
    <t>8XM4-B051</t>
  </si>
  <si>
    <t>8XM4-B052</t>
  </si>
  <si>
    <t>8XM4-B053</t>
  </si>
  <si>
    <t>8XM4-B054</t>
  </si>
  <si>
    <t>8XM4-B055</t>
  </si>
  <si>
    <t>8XM4-B056</t>
  </si>
  <si>
    <t>8XM4-B057</t>
  </si>
  <si>
    <t>8XM4-B058</t>
  </si>
  <si>
    <t>8XM4-B059</t>
  </si>
  <si>
    <t>8XM4-B060</t>
  </si>
  <si>
    <t>8XM4-B061</t>
  </si>
  <si>
    <t>8XM4-B062</t>
  </si>
  <si>
    <t>8XM4-B063</t>
  </si>
  <si>
    <t>8XM4-B064</t>
  </si>
  <si>
    <t>8XM4-B065</t>
  </si>
  <si>
    <t>8XM4-B066</t>
  </si>
  <si>
    <t>8XM4-B067</t>
  </si>
  <si>
    <t>8XM4-B068</t>
  </si>
  <si>
    <t>8XM4-B069</t>
  </si>
  <si>
    <t>8XM4-B070</t>
  </si>
  <si>
    <t>8XM4-B071</t>
  </si>
  <si>
    <t>8XM4-B072</t>
  </si>
  <si>
    <t>8XM4-B073</t>
  </si>
  <si>
    <t>8XM4-B074</t>
  </si>
  <si>
    <t>8XM4-B075</t>
  </si>
  <si>
    <t>8XM4-B076</t>
  </si>
  <si>
    <t>8XM4-B077</t>
  </si>
  <si>
    <t>8XM4-B078</t>
  </si>
  <si>
    <t>8XM4-B079</t>
  </si>
  <si>
    <t>8XM4-B080</t>
  </si>
  <si>
    <t>8XM4-B081</t>
  </si>
  <si>
    <t>8XM4-B082</t>
  </si>
  <si>
    <t>8XM4-B083</t>
  </si>
  <si>
    <t>8XM4-B084</t>
  </si>
  <si>
    <t>8XM4-B085</t>
  </si>
  <si>
    <t>8XM4-B086</t>
  </si>
  <si>
    <t>8XM4-B087</t>
  </si>
  <si>
    <t>8XM4-B088</t>
  </si>
  <si>
    <t>8XM4-B089</t>
  </si>
  <si>
    <t>8XM4-B090</t>
  </si>
  <si>
    <t>8XM4-B091</t>
  </si>
  <si>
    <t>8XM4-B092</t>
  </si>
  <si>
    <t>8XM4-B093</t>
  </si>
  <si>
    <t>8XM4-B094</t>
  </si>
  <si>
    <t>8XM4-B095</t>
  </si>
  <si>
    <t>8XM4-B096</t>
  </si>
  <si>
    <t>8XM4-B097</t>
  </si>
  <si>
    <t>8XM4-B098</t>
  </si>
  <si>
    <t>8XM4-B099</t>
  </si>
  <si>
    <t>8XM4-B100</t>
  </si>
  <si>
    <t>8XM4-B101</t>
  </si>
  <si>
    <t>8XM4-B102</t>
  </si>
  <si>
    <t>8XM4-B103</t>
  </si>
  <si>
    <t>8XM4-B104</t>
  </si>
  <si>
    <t>8XM4-B105</t>
  </si>
  <si>
    <t>8XM4-B106</t>
  </si>
  <si>
    <t>8XM4-B107</t>
  </si>
  <si>
    <t>8XM4-B108</t>
  </si>
  <si>
    <t>8XM4-B109</t>
  </si>
  <si>
    <t>8XM4-B110</t>
  </si>
  <si>
    <t>8XM4-B111</t>
  </si>
  <si>
    <t>8XM4-B112</t>
  </si>
  <si>
    <t>8XM4-B113</t>
  </si>
  <si>
    <t>8XM4-B114</t>
  </si>
  <si>
    <t>8XM4-B115</t>
  </si>
  <si>
    <t>8XM4-B116</t>
  </si>
  <si>
    <t>8XM4-B117</t>
  </si>
  <si>
    <t>8XM4-B118</t>
  </si>
  <si>
    <t>8XM4-B119</t>
  </si>
  <si>
    <t>8XM4-B120</t>
  </si>
  <si>
    <t>8XM4-B121</t>
  </si>
  <si>
    <t>8XM4-B122</t>
  </si>
  <si>
    <t>8XM4-B123</t>
  </si>
  <si>
    <t>8XM4-B124</t>
  </si>
  <si>
    <t>8XM4-B125</t>
  </si>
  <si>
    <t>8XM4-B126</t>
  </si>
  <si>
    <t>8XM4-B127</t>
  </si>
  <si>
    <t>8XM4-B128</t>
  </si>
  <si>
    <t>8XM4-B129</t>
  </si>
  <si>
    <t>8XM4-B130</t>
  </si>
  <si>
    <t>8XM4-B131</t>
  </si>
  <si>
    <t>8XM4-B132</t>
  </si>
  <si>
    <t>8XM4-C001</t>
  </si>
  <si>
    <t>8XM4-C002</t>
  </si>
  <si>
    <t>8XM4-C003</t>
  </si>
  <si>
    <t>8XM4-C004</t>
  </si>
  <si>
    <t>8XM4-C005</t>
  </si>
  <si>
    <t>8XM4-C006</t>
  </si>
  <si>
    <t>8XM4-C007</t>
  </si>
  <si>
    <t>8XM4-C008</t>
  </si>
  <si>
    <t>8XM4-C009</t>
  </si>
  <si>
    <t>8XM4-C010</t>
  </si>
  <si>
    <t>8XM4-C011</t>
  </si>
  <si>
    <t>8XM4-C012</t>
  </si>
  <si>
    <t>8XM4-C013</t>
  </si>
  <si>
    <t>8XM4-C014</t>
  </si>
  <si>
    <t>8XM4-C015</t>
  </si>
  <si>
    <t>8XM4-C016</t>
  </si>
  <si>
    <t>8XM4-C017</t>
  </si>
  <si>
    <t>8XM4-C018</t>
  </si>
  <si>
    <t>8XM4-C019</t>
  </si>
  <si>
    <t>8XM4-C020</t>
  </si>
  <si>
    <t>8XM4-C021</t>
  </si>
  <si>
    <t>8XM4-C022</t>
  </si>
  <si>
    <t>8XM4-C023</t>
  </si>
  <si>
    <t>8XM4-C024</t>
  </si>
  <si>
    <t>8XM4-C025</t>
  </si>
  <si>
    <t>8XM4-C026</t>
  </si>
  <si>
    <t>8XM4-C027</t>
  </si>
  <si>
    <t>8XM4-C028</t>
  </si>
  <si>
    <t>8XM4-C029</t>
  </si>
  <si>
    <t>8XM4-C030</t>
  </si>
  <si>
    <t>8XM4-C031</t>
  </si>
  <si>
    <t>8XM4-C032</t>
  </si>
  <si>
    <t>8XM4-C033</t>
  </si>
  <si>
    <t>8XM4-C034</t>
  </si>
  <si>
    <t>8XM4-C035</t>
  </si>
  <si>
    <t>8XM4-C036</t>
  </si>
  <si>
    <t>8XM4-C037</t>
  </si>
  <si>
    <t>8XM4-C038</t>
  </si>
  <si>
    <t>8XM4-C039</t>
  </si>
  <si>
    <t>8XM4-C040</t>
  </si>
  <si>
    <t>8XM4-C041</t>
  </si>
  <si>
    <t>8XM4-C042</t>
  </si>
  <si>
    <t>8XM4-C043</t>
  </si>
  <si>
    <t>8XM4-C044</t>
  </si>
  <si>
    <t>8XM4-C045</t>
  </si>
  <si>
    <t>8XM4-C046</t>
  </si>
  <si>
    <t>8XM4-C047</t>
  </si>
  <si>
    <t>8XM4-C048</t>
  </si>
  <si>
    <t>8XM4-C049</t>
  </si>
  <si>
    <t>8XM4-C050</t>
  </si>
  <si>
    <t>8XM4-C051</t>
  </si>
  <si>
    <t>8XM4-C052</t>
  </si>
  <si>
    <t>8XM4-C053</t>
  </si>
  <si>
    <t>8XM4-C054</t>
  </si>
  <si>
    <t>8XM4-C055</t>
  </si>
  <si>
    <t>8XM4-C056</t>
  </si>
  <si>
    <t>8XM4-C057</t>
  </si>
  <si>
    <t>8XM4-C058</t>
  </si>
  <si>
    <t>8XM4-C059</t>
  </si>
  <si>
    <t>8XM4-C060</t>
  </si>
  <si>
    <t>8XM4-C061</t>
  </si>
  <si>
    <t>8XM4-C062</t>
  </si>
  <si>
    <t>8XM4-C063</t>
  </si>
  <si>
    <t>8XM4-C064</t>
  </si>
  <si>
    <t>8XM4-C065</t>
  </si>
  <si>
    <t>8XM4-C066</t>
  </si>
  <si>
    <t>8XM4-C067</t>
  </si>
  <si>
    <t>8XM4-C068</t>
  </si>
  <si>
    <t>8XM4-C069</t>
  </si>
  <si>
    <t>8XM4-C070</t>
  </si>
  <si>
    <t>8XM4-C071</t>
  </si>
  <si>
    <t>8XM4-C072</t>
  </si>
  <si>
    <t>8XM4-C073</t>
  </si>
  <si>
    <t>8XM4-C074</t>
  </si>
  <si>
    <t>8XM4-C075</t>
  </si>
  <si>
    <t>8XM4-C076</t>
  </si>
  <si>
    <t>8XM4-C077</t>
  </si>
  <si>
    <t>8XM4-C078</t>
  </si>
  <si>
    <t>8XM4-C079</t>
  </si>
  <si>
    <t>8XM4-C080</t>
  </si>
  <si>
    <t>8XM4-C081</t>
  </si>
  <si>
    <t>8XM4-C082</t>
  </si>
  <si>
    <t>8XM4-C083</t>
  </si>
  <si>
    <t>8XM4-C084</t>
  </si>
  <si>
    <t>8XM4-C085</t>
  </si>
  <si>
    <t>8XM4-C086</t>
  </si>
  <si>
    <t>8XM4-C087</t>
  </si>
  <si>
    <t>8XM4-C088</t>
  </si>
  <si>
    <t>8XM4-C089</t>
  </si>
  <si>
    <t>8XM4-C090</t>
  </si>
  <si>
    <t>8XM4-C091</t>
  </si>
  <si>
    <t>8XM4-C092</t>
  </si>
  <si>
    <t>8XM4-C093</t>
  </si>
  <si>
    <t>8XM4-C094</t>
  </si>
  <si>
    <t>8XM4-C095</t>
  </si>
  <si>
    <t>8XM4-C096</t>
  </si>
  <si>
    <t>8XM4-C097</t>
  </si>
  <si>
    <t>8XM4-C098</t>
  </si>
  <si>
    <t>8XM4-C099</t>
  </si>
  <si>
    <t>8XM4-C100</t>
  </si>
  <si>
    <t>8XM4-C101</t>
  </si>
  <si>
    <t>8XM4-C102</t>
  </si>
  <si>
    <t>8XM4-C103</t>
  </si>
  <si>
    <t>8XM4-C104</t>
  </si>
  <si>
    <t>8XM4-C105</t>
  </si>
  <si>
    <t>8XM4-C106</t>
  </si>
  <si>
    <t>8XM4-C107</t>
  </si>
  <si>
    <t>8XM4-C108</t>
  </si>
  <si>
    <t>8XM4-C109</t>
  </si>
  <si>
    <t>8XM4-C110</t>
  </si>
  <si>
    <t>8XM4-C111</t>
  </si>
  <si>
    <t>8XM4-C112</t>
  </si>
  <si>
    <t>8XM4-C113</t>
  </si>
  <si>
    <t>8XM4-C114</t>
  </si>
  <si>
    <t>8XM4-C115</t>
  </si>
  <si>
    <t>8XM4-C116</t>
  </si>
  <si>
    <t>8XM4-C117</t>
  </si>
  <si>
    <t>8XM4-C118</t>
  </si>
  <si>
    <t>8XM4-C119</t>
  </si>
  <si>
    <t>8XM4-C120</t>
  </si>
  <si>
    <t>8XM4-C121</t>
  </si>
  <si>
    <t>8XM4-C122</t>
  </si>
  <si>
    <t>8XM4-C123</t>
  </si>
  <si>
    <t>8XM4-C124</t>
  </si>
  <si>
    <t>8XM4-C125</t>
  </si>
  <si>
    <t>8XM4-C126</t>
  </si>
  <si>
    <t>8XM4-C127</t>
  </si>
  <si>
    <t>8XM4-C128</t>
  </si>
  <si>
    <t>8XM4-C129</t>
  </si>
  <si>
    <t>8XM4-C130</t>
  </si>
  <si>
    <t>8XM4-C131</t>
  </si>
  <si>
    <t>8XM4-C132</t>
  </si>
  <si>
    <t>8XM4-D001</t>
  </si>
  <si>
    <t>8XM4-D002</t>
  </si>
  <si>
    <t>8XM4-D003</t>
  </si>
  <si>
    <t>8XM4-D004</t>
  </si>
  <si>
    <t>8XM4-D005</t>
  </si>
  <si>
    <t>8XM4-D006</t>
  </si>
  <si>
    <t>8XM4-D007</t>
  </si>
  <si>
    <t>8XM4-D008</t>
  </si>
  <si>
    <t>8XM4-D009</t>
  </si>
  <si>
    <t>8XM4-D010</t>
  </si>
  <si>
    <t>8XM4-D011</t>
  </si>
  <si>
    <t>8XM4-D012</t>
  </si>
  <si>
    <t>8XM4-D013</t>
  </si>
  <si>
    <t>8XM4-D014</t>
  </si>
  <si>
    <t>8XM4-D015</t>
  </si>
  <si>
    <t>8XM4-D016</t>
  </si>
  <si>
    <t>8XM4-D017</t>
  </si>
  <si>
    <t>8XM4-D018</t>
  </si>
  <si>
    <t>8XM4-D019</t>
  </si>
  <si>
    <t>8XM4-D020</t>
  </si>
  <si>
    <t>8XM4-D021</t>
  </si>
  <si>
    <t>8XM4-D022</t>
  </si>
  <si>
    <t>8XM4-D023</t>
  </si>
  <si>
    <t>8XM4-D024</t>
  </si>
  <si>
    <t>8XM4-D025</t>
  </si>
  <si>
    <t>8XM4-D026</t>
  </si>
  <si>
    <t>8XM4-D027</t>
  </si>
  <si>
    <t>8XM4-D028</t>
  </si>
  <si>
    <t>8XM4-D029</t>
  </si>
  <si>
    <t>8XM4-D030</t>
  </si>
  <si>
    <t>8XM4-D031</t>
  </si>
  <si>
    <t>8XM4-D032</t>
  </si>
  <si>
    <t>8XM4-D033</t>
  </si>
  <si>
    <t>8XM4-D034</t>
  </si>
  <si>
    <t>8XM4-D035</t>
  </si>
  <si>
    <t>8XM4-D036</t>
  </si>
  <si>
    <t>8XM4-D037</t>
  </si>
  <si>
    <t>8XM4-D038</t>
  </si>
  <si>
    <t>8XM4-D039</t>
  </si>
  <si>
    <t>8XM4-D040</t>
  </si>
  <si>
    <t>8XM4-D041</t>
  </si>
  <si>
    <t>8XM4-D042</t>
  </si>
  <si>
    <t>8XM4-D043</t>
  </si>
  <si>
    <t>8XM4-D044</t>
  </si>
  <si>
    <t>8XM4-D045</t>
  </si>
  <si>
    <t>8XM4-D046</t>
  </si>
  <si>
    <t>8XM4-D047</t>
  </si>
  <si>
    <t>8XM4-D048</t>
  </si>
  <si>
    <t>8XM4-D049</t>
  </si>
  <si>
    <t>8XM4-D050</t>
  </si>
  <si>
    <t>8XM4-D051</t>
  </si>
  <si>
    <t>8XM4-D052</t>
  </si>
  <si>
    <t>8XM4-D053</t>
  </si>
  <si>
    <t>8XM4-D054</t>
  </si>
  <si>
    <t>8XM4-D055</t>
  </si>
  <si>
    <t>8XM4-D056</t>
  </si>
  <si>
    <t>8XM4-D057</t>
  </si>
  <si>
    <t>8XM4-D058</t>
  </si>
  <si>
    <t>8XM4-D059</t>
  </si>
  <si>
    <t>8XM4-D060</t>
  </si>
  <si>
    <t>8XM4-D061</t>
  </si>
  <si>
    <t>8XM4-D062</t>
  </si>
  <si>
    <t>8XM4-D063</t>
  </si>
  <si>
    <t>8XM4-D064</t>
  </si>
  <si>
    <t>8XM4-D065</t>
  </si>
  <si>
    <t>8XM4-D066</t>
  </si>
  <si>
    <t>8XM4-D067</t>
  </si>
  <si>
    <t>8XM4-D068</t>
  </si>
  <si>
    <t>8XM4-D069</t>
  </si>
  <si>
    <t>8XM4-D070</t>
  </si>
  <si>
    <t>8XM4-D071</t>
  </si>
  <si>
    <t>8XM4-D072</t>
  </si>
  <si>
    <t>8XM4-D073</t>
  </si>
  <si>
    <t>8XM4-D074</t>
  </si>
  <si>
    <t>8XM4-D075</t>
  </si>
  <si>
    <t>8XM4-D076</t>
  </si>
  <si>
    <t>8XM4-D077</t>
  </si>
  <si>
    <t>8XM4-D078</t>
  </si>
  <si>
    <t>8XM4-D079</t>
  </si>
  <si>
    <t>8XM4-D080</t>
  </si>
  <si>
    <t>8XM4-D081</t>
  </si>
  <si>
    <t>8XM4-D082</t>
  </si>
  <si>
    <t>8XM4-D083</t>
  </si>
  <si>
    <t>8XM4-D084</t>
  </si>
  <si>
    <t>8XM4-D085</t>
  </si>
  <si>
    <t>8XM4-D086</t>
  </si>
  <si>
    <t>8XM4-D087</t>
  </si>
  <si>
    <t>8XM4-D088</t>
  </si>
  <si>
    <t>8XM4-D089</t>
  </si>
  <si>
    <t>8XM4-D090</t>
  </si>
  <si>
    <t>8XM4-D091</t>
  </si>
  <si>
    <t>8XM4-D092</t>
  </si>
  <si>
    <t>8XM4-D093</t>
  </si>
  <si>
    <t>8XM4-D094</t>
  </si>
  <si>
    <t>8XM4-D095</t>
  </si>
  <si>
    <t>8XM4-D096</t>
  </si>
  <si>
    <t>8XM4-D097</t>
  </si>
  <si>
    <t>8XM4-D098</t>
  </si>
  <si>
    <t>8XM4-D099</t>
  </si>
  <si>
    <t>8XM4-D100</t>
  </si>
  <si>
    <t>8XM4-D101</t>
  </si>
  <si>
    <t>8XM4-D102</t>
  </si>
  <si>
    <t>8XM4-D103</t>
  </si>
  <si>
    <t>8XM4-D104</t>
  </si>
  <si>
    <t>8XM4-D105</t>
  </si>
  <si>
    <t>8XM4-D106</t>
  </si>
  <si>
    <t>8XM4-D107</t>
  </si>
  <si>
    <t>8XM4-D108</t>
  </si>
  <si>
    <t>8XM4-D109</t>
  </si>
  <si>
    <t>8XM4-D110</t>
  </si>
  <si>
    <t>8XM4-D111</t>
  </si>
  <si>
    <t>8XM4-D112</t>
  </si>
  <si>
    <t>8XM4-D113</t>
  </si>
  <si>
    <t>8XM4-D114</t>
  </si>
  <si>
    <t>8XM4-D115</t>
  </si>
  <si>
    <t>8XM4-D116</t>
  </si>
  <si>
    <t>8XM4-D117</t>
  </si>
  <si>
    <t>8XM4-D118</t>
  </si>
  <si>
    <t>8XM4-D119</t>
  </si>
  <si>
    <t>8XM4-D120</t>
  </si>
  <si>
    <t>8XM4-D121</t>
  </si>
  <si>
    <t>8XM4-D122</t>
  </si>
  <si>
    <t>8XM4-D123</t>
  </si>
  <si>
    <t>8XM4-D124</t>
  </si>
  <si>
    <t>8XM4-D125</t>
  </si>
  <si>
    <t>8XM4-D126</t>
  </si>
  <si>
    <t>8XM4-D127</t>
  </si>
  <si>
    <t>8XM4-D128</t>
  </si>
  <si>
    <t>8XM4-D129</t>
  </si>
  <si>
    <t>8XM4-D130</t>
  </si>
  <si>
    <t>8XM4-D131</t>
  </si>
  <si>
    <t>8XM4-D132</t>
  </si>
  <si>
    <t>8XM4-E001</t>
  </si>
  <si>
    <t>8XM4-E002</t>
  </si>
  <si>
    <t>8XM4-E003</t>
  </si>
  <si>
    <t>8XM4-E004</t>
  </si>
  <si>
    <t>8XM4-E005</t>
  </si>
  <si>
    <t>8XM4-E006</t>
  </si>
  <si>
    <t>8XM4-E007</t>
  </si>
  <si>
    <t>8XM4-E008</t>
  </si>
  <si>
    <t>8XM4-E009</t>
  </si>
  <si>
    <t>8XM4-E010</t>
  </si>
  <si>
    <t>8XM4-E011</t>
  </si>
  <si>
    <t>8XM4-E012</t>
  </si>
  <si>
    <t>8XM4-E013</t>
  </si>
  <si>
    <t>8XM4-E014</t>
  </si>
  <si>
    <t>8XM4-E015</t>
  </si>
  <si>
    <t>8XM4-E016</t>
  </si>
  <si>
    <t>8XM4-E017</t>
  </si>
  <si>
    <t>8XM4-E018</t>
  </si>
  <si>
    <t>8XM4-E019</t>
  </si>
  <si>
    <t>8XM4-E020</t>
  </si>
  <si>
    <t>8XM4-E021</t>
  </si>
  <si>
    <t>8XM4-E022</t>
  </si>
  <si>
    <t>8XM4-E023</t>
  </si>
  <si>
    <t>8XM4-E024</t>
  </si>
  <si>
    <t>8XM4-E025</t>
  </si>
  <si>
    <t>8XM4-E026</t>
  </si>
  <si>
    <t>8XM4-E027</t>
  </si>
  <si>
    <t>8XM4-E028</t>
  </si>
  <si>
    <t>8XM4-E029</t>
  </si>
  <si>
    <t>8XM4-E030</t>
  </si>
  <si>
    <t>8XM4-E031</t>
  </si>
  <si>
    <t>8XM4-E032</t>
  </si>
  <si>
    <t>8XM4-E033</t>
  </si>
  <si>
    <t>8XM4-E034</t>
  </si>
  <si>
    <t>8XM4-E035</t>
  </si>
  <si>
    <t>8XM4-E036</t>
  </si>
  <si>
    <t>8XM4-E037</t>
  </si>
  <si>
    <t>8XM4-E038</t>
  </si>
  <si>
    <t>8XM4-E039</t>
  </si>
  <si>
    <t>8XM4-E040</t>
  </si>
  <si>
    <t>8XM4-E041</t>
  </si>
  <si>
    <t>8XM4-E042</t>
  </si>
  <si>
    <t>8XM4-E043</t>
  </si>
  <si>
    <t>8XM4-E044</t>
  </si>
  <si>
    <t>8XM4-E045</t>
  </si>
  <si>
    <t>8XM4-E046</t>
  </si>
  <si>
    <t>8XM4-E047</t>
  </si>
  <si>
    <t>8XM4-E048</t>
  </si>
  <si>
    <t>8XM4-E049</t>
  </si>
  <si>
    <t>8XM4-E050</t>
  </si>
  <si>
    <t>8XM4-E051</t>
  </si>
  <si>
    <t>8XM4-E052</t>
  </si>
  <si>
    <t>8XM4-E053</t>
  </si>
  <si>
    <t>8XM4-E054</t>
  </si>
  <si>
    <t>8XM4-E055</t>
  </si>
  <si>
    <t>8XM4-E056</t>
  </si>
  <si>
    <t>8XM4-E057</t>
  </si>
  <si>
    <t>8XM4-E058</t>
  </si>
  <si>
    <t>8XM4-E059</t>
  </si>
  <si>
    <t>8XM4-E060</t>
  </si>
  <si>
    <t>8XM4-E061</t>
  </si>
  <si>
    <t>8XM4-E062</t>
  </si>
  <si>
    <t>8XM4-E063</t>
  </si>
  <si>
    <t>8XM4-E064</t>
  </si>
  <si>
    <t>8XM4-E065</t>
  </si>
  <si>
    <t>8XM4-E066</t>
  </si>
  <si>
    <t>8XM4-E067</t>
  </si>
  <si>
    <t>8XM4-E068</t>
  </si>
  <si>
    <t>8XM4-E069</t>
  </si>
  <si>
    <t>8XM4-E070</t>
  </si>
  <si>
    <t>8XM4-E071</t>
  </si>
  <si>
    <t>8XM4-E072</t>
  </si>
  <si>
    <t>8XM4-E073</t>
  </si>
  <si>
    <t>8XM4-E074</t>
  </si>
  <si>
    <t>8XM4-E075</t>
  </si>
  <si>
    <t>8XM4-E076</t>
  </si>
  <si>
    <t>8XM4-E077</t>
  </si>
  <si>
    <t>8XM4-E078</t>
  </si>
  <si>
    <t>8XM4-E079</t>
  </si>
  <si>
    <t>8XM4-E080</t>
  </si>
  <si>
    <t>8XM4-E081</t>
  </si>
  <si>
    <t>8XM4-E082</t>
  </si>
  <si>
    <t>8XM4-E083</t>
  </si>
  <si>
    <t>8XM4-E084</t>
  </si>
  <si>
    <t>8XM4-E085</t>
  </si>
  <si>
    <t>8XM4-E086</t>
  </si>
  <si>
    <t>8XM4-E087</t>
  </si>
  <si>
    <t>8XM4-E088</t>
  </si>
  <si>
    <t>8XM4-E089</t>
  </si>
  <si>
    <t>8XM4-E090</t>
  </si>
  <si>
    <t>8XM4-E091</t>
  </si>
  <si>
    <t>8XM4-E092</t>
  </si>
  <si>
    <t>8XM4-E093</t>
  </si>
  <si>
    <t>8XM4-E094</t>
  </si>
  <si>
    <t>8XM4-E095</t>
  </si>
  <si>
    <t>8XM4-E096</t>
  </si>
  <si>
    <t>8XM4-E097</t>
  </si>
  <si>
    <t>8XM4-E098</t>
  </si>
  <si>
    <t>8XM4-E099</t>
  </si>
  <si>
    <t>8XM4-E100</t>
  </si>
  <si>
    <t>8XM4-E101</t>
  </si>
  <si>
    <t>8XM4-E102</t>
  </si>
  <si>
    <t>8XM4-E103</t>
  </si>
  <si>
    <t>8XM4-E104</t>
  </si>
  <si>
    <t>8XM4-E105</t>
  </si>
  <si>
    <t>8XM4-E106</t>
  </si>
  <si>
    <t>8XM4-E107</t>
  </si>
  <si>
    <t>8XM4-E108</t>
  </si>
  <si>
    <t>8XM4-E109</t>
  </si>
  <si>
    <t>8XM4-E110</t>
  </si>
  <si>
    <t>8XM4-E111</t>
  </si>
  <si>
    <t>8XM4-E112</t>
  </si>
  <si>
    <t>8XM4-E113</t>
  </si>
  <si>
    <t>8XM4-E114</t>
  </si>
  <si>
    <t>8XM4-E115</t>
  </si>
  <si>
    <t>8XM4-E116</t>
  </si>
  <si>
    <t>8XM4-E117</t>
  </si>
  <si>
    <t>8XM4-E118</t>
  </si>
  <si>
    <t>8XM4-E119</t>
  </si>
  <si>
    <t>8XM4-E120</t>
  </si>
  <si>
    <t>8XM4-E121</t>
  </si>
  <si>
    <t>8XM4-E122</t>
  </si>
  <si>
    <t>8XM4-E123</t>
  </si>
  <si>
    <t>8XM4-E124</t>
  </si>
  <si>
    <t>8XM4-E125</t>
  </si>
  <si>
    <t>8XM4-E126</t>
  </si>
  <si>
    <t>8XM4-E127</t>
  </si>
  <si>
    <t>8XM4-E128</t>
  </si>
  <si>
    <t>8XM4-E129</t>
  </si>
  <si>
    <t>8XM4-E130</t>
  </si>
  <si>
    <t>8XM4-E131</t>
  </si>
  <si>
    <t>8XM4-E132</t>
  </si>
  <si>
    <t>Rozpis utkání Celostátní soutěže juniorů 2022 - 2023</t>
  </si>
  <si>
    <t>kvalifikace - skupinová část</t>
  </si>
  <si>
    <t>Z</t>
  </si>
  <si>
    <t>V</t>
  </si>
  <si>
    <t>VP</t>
  </si>
  <si>
    <t>PP</t>
  </si>
  <si>
    <t>P</t>
  </si>
  <si>
    <t>BV</t>
  </si>
  <si>
    <t>BO</t>
  </si>
  <si>
    <t>B</t>
  </si>
  <si>
    <t>8XJ1-Q001</t>
  </si>
  <si>
    <t>8XJ1-Q002</t>
  </si>
  <si>
    <t>8XJ1-Q003</t>
  </si>
  <si>
    <t>8XJ1-Q004</t>
  </si>
  <si>
    <t>8XJ1-Q005</t>
  </si>
  <si>
    <t>8XJ1-Q006</t>
  </si>
  <si>
    <t>8XJ1-Q007</t>
  </si>
  <si>
    <t>8XJ1-Q008</t>
  </si>
  <si>
    <t>8XJ1-Q009</t>
  </si>
  <si>
    <t>8XJ1-Q010</t>
  </si>
  <si>
    <t>8XJ1-Q011</t>
  </si>
  <si>
    <t>8XJ1-Q012</t>
  </si>
  <si>
    <t>8XJ1-Q013</t>
  </si>
  <si>
    <t>8XJ1-Q014</t>
  </si>
  <si>
    <t>8XJ1-Q015</t>
  </si>
  <si>
    <t>8XJ1-Q016</t>
  </si>
  <si>
    <t>8XJ1-Q017</t>
  </si>
  <si>
    <t>8XJ1-Q018</t>
  </si>
  <si>
    <t>8XJ1-Q019</t>
  </si>
  <si>
    <t>8XJ1-Q020</t>
  </si>
  <si>
    <t>8XJ1-Q021</t>
  </si>
  <si>
    <t>8XJ1-Q022</t>
  </si>
  <si>
    <t>8XJ1-Q023</t>
  </si>
  <si>
    <t>8XJ1-Q024</t>
  </si>
  <si>
    <t>8XJ1-Q025</t>
  </si>
  <si>
    <t>8XJ1-Q026</t>
  </si>
  <si>
    <t>8XJ1-Q027</t>
  </si>
  <si>
    <t>8XJ1-Q028</t>
  </si>
  <si>
    <t>8XJ1-Q029</t>
  </si>
  <si>
    <t>8XJ1-Q030</t>
  </si>
  <si>
    <t>8XJ1-Q031</t>
  </si>
  <si>
    <t>8XJ1-Q032</t>
  </si>
  <si>
    <t>8XJ1-Q033</t>
  </si>
  <si>
    <t>8XJ1-Q034</t>
  </si>
  <si>
    <t>8XJ1-Q035</t>
  </si>
  <si>
    <t>8XJ1-Q036</t>
  </si>
  <si>
    <t>8XJ1-Q037</t>
  </si>
  <si>
    <t>8XJ1-Q038</t>
  </si>
  <si>
    <t>8XJ1-Q039</t>
  </si>
  <si>
    <t>8XJ1-Q040</t>
  </si>
  <si>
    <t>8XJ1-Q041</t>
  </si>
  <si>
    <t>8XJ1-Q042</t>
  </si>
  <si>
    <t>8XJ1-Q043</t>
  </si>
  <si>
    <t>8XJ1-Q044</t>
  </si>
  <si>
    <t>8XJ1-Q045</t>
  </si>
  <si>
    <t>8XJ1-Q046</t>
  </si>
  <si>
    <t>8XJ1-Q047</t>
  </si>
  <si>
    <t>8XJ1-Q048</t>
  </si>
  <si>
    <t>8XJ1-Q049</t>
  </si>
  <si>
    <t>8XJ1-Q050</t>
  </si>
  <si>
    <t>8XJ1-Q051</t>
  </si>
  <si>
    <t>8XJ1-Q052</t>
  </si>
  <si>
    <t>8XJ1-Q053</t>
  </si>
  <si>
    <t>8XJ1-Q054</t>
  </si>
  <si>
    <t>8XJ1-Q055</t>
  </si>
  <si>
    <t>8XJ1-Q056</t>
  </si>
  <si>
    <t>8XJ1-Q057</t>
  </si>
  <si>
    <t>8XJ1-Q058</t>
  </si>
  <si>
    <t>8XJ1-Q059</t>
  </si>
  <si>
    <t>8XJ1-Q060</t>
  </si>
  <si>
    <t>8XJ1-Q061</t>
  </si>
  <si>
    <t>8XJ1-Q062</t>
  </si>
  <si>
    <t>8XJ1-Q063</t>
  </si>
  <si>
    <t>8XJ1-Q064</t>
  </si>
  <si>
    <t>8XJ1-Q065</t>
  </si>
  <si>
    <t>8XJ1-Q066</t>
  </si>
  <si>
    <t>8XJ1-Q067</t>
  </si>
  <si>
    <t>8XJ1-Q068</t>
  </si>
  <si>
    <t>8XJ1-Q069</t>
  </si>
  <si>
    <t>8XJ1-Q070</t>
  </si>
  <si>
    <t>8XJ1-Q071</t>
  </si>
  <si>
    <t>8XJ1-Q072</t>
  </si>
  <si>
    <t>8XJ1-Q073</t>
  </si>
  <si>
    <t>8XJ1-Q074</t>
  </si>
  <si>
    <t>8XJ1-Q075</t>
  </si>
  <si>
    <t>8XJ1-Q076</t>
  </si>
  <si>
    <t>8XJ1-Q077</t>
  </si>
  <si>
    <t>8XJ1-Q078</t>
  </si>
  <si>
    <t>8XJ1-Q079</t>
  </si>
  <si>
    <t>8XJ1-Q080</t>
  </si>
  <si>
    <t>8XJ1-Q081</t>
  </si>
  <si>
    <t>8XJ1-Q082</t>
  </si>
  <si>
    <t>8XJ1-Q083</t>
  </si>
  <si>
    <t>8XJ1-Q084</t>
  </si>
  <si>
    <t>8XJ1-Q085</t>
  </si>
  <si>
    <t>8XJ1-Q086</t>
  </si>
  <si>
    <t>8XJ1-Q087</t>
  </si>
  <si>
    <t>8XJ1-Q088</t>
  </si>
  <si>
    <t>8XJ1-Q089</t>
  </si>
  <si>
    <t>8XJ1-Q090</t>
  </si>
  <si>
    <t>kvalifikace - vyřazovací část</t>
  </si>
  <si>
    <t>1. utkání</t>
  </si>
  <si>
    <t>8XJ1-Q097</t>
  </si>
  <si>
    <t>8XJ1-Q098</t>
  </si>
  <si>
    <t>8XJ1-Q099</t>
  </si>
  <si>
    <t>2G</t>
  </si>
  <si>
    <t>8XJ1-Q100</t>
  </si>
  <si>
    <t>2H</t>
  </si>
  <si>
    <t>2. utkání</t>
  </si>
  <si>
    <t>8XJ1-Q101</t>
  </si>
  <si>
    <t>8XJ1-Q102</t>
  </si>
  <si>
    <t>8XJ1-Q103</t>
  </si>
  <si>
    <t>8XJ1-Q104</t>
  </si>
  <si>
    <t>základní část - CE liga juniorů</t>
  </si>
  <si>
    <t>8XJ1-A001</t>
  </si>
  <si>
    <t>A1CE</t>
  </si>
  <si>
    <t>B1CE</t>
  </si>
  <si>
    <t>8XJ1-A002</t>
  </si>
  <si>
    <t>A2CE</t>
  </si>
  <si>
    <t>B2CE</t>
  </si>
  <si>
    <t>8XJ1-A003</t>
  </si>
  <si>
    <t>D1CE</t>
  </si>
  <si>
    <t>C1CE</t>
  </si>
  <si>
    <t>8XJ1-A004</t>
  </si>
  <si>
    <t>D2CE</t>
  </si>
  <si>
    <t>C2CE</t>
  </si>
  <si>
    <t>8XJ1-A005</t>
  </si>
  <si>
    <t>E1CE</t>
  </si>
  <si>
    <t>F1CE</t>
  </si>
  <si>
    <t>8XJ1-A006</t>
  </si>
  <si>
    <t>E2CE</t>
  </si>
  <si>
    <t>F2CE</t>
  </si>
  <si>
    <t>8XJ1-A007</t>
  </si>
  <si>
    <t>8XJ1-A008</t>
  </si>
  <si>
    <t>8XJ1-A009</t>
  </si>
  <si>
    <t>8XJ1-A010</t>
  </si>
  <si>
    <t>8XJ1-A011</t>
  </si>
  <si>
    <t>8XJ1-A012</t>
  </si>
  <si>
    <t>8XJ1-A013</t>
  </si>
  <si>
    <t>8XJ1-A014</t>
  </si>
  <si>
    <t>8XJ1-A015</t>
  </si>
  <si>
    <t>8XJ1-A016</t>
  </si>
  <si>
    <t>8XJ1-A017</t>
  </si>
  <si>
    <t>8XJ1-A018</t>
  </si>
  <si>
    <t>8XJ1-A019</t>
  </si>
  <si>
    <t>8XJ1-A020</t>
  </si>
  <si>
    <t>8XJ1-A021</t>
  </si>
  <si>
    <t>8XJ1-A022</t>
  </si>
  <si>
    <t>8XJ1-A023</t>
  </si>
  <si>
    <t>8XJ1-A024</t>
  </si>
  <si>
    <t>8XJ1-A025</t>
  </si>
  <si>
    <t>8XJ1-A026</t>
  </si>
  <si>
    <t>8XJ1-A027</t>
  </si>
  <si>
    <t>8XJ1-A028</t>
  </si>
  <si>
    <t>8XJ1-A029</t>
  </si>
  <si>
    <t>8XJ1-A030</t>
  </si>
  <si>
    <t>8XJ1-A031</t>
  </si>
  <si>
    <t>8XJ1-A032</t>
  </si>
  <si>
    <t>8XJ1-A033</t>
  </si>
  <si>
    <t>8XJ1-A034</t>
  </si>
  <si>
    <t>8XJ1-A035</t>
  </si>
  <si>
    <t>8XJ1-A036</t>
  </si>
  <si>
    <t>8XJ1-A037</t>
  </si>
  <si>
    <t>8XJ1-A038</t>
  </si>
  <si>
    <t>8XJ1-A039</t>
  </si>
  <si>
    <t>8XJ1-A040</t>
  </si>
  <si>
    <t>8XJ1-A041</t>
  </si>
  <si>
    <t>8XJ1-A042</t>
  </si>
  <si>
    <t>8XJ1-A043</t>
  </si>
  <si>
    <t>8XJ1-A044</t>
  </si>
  <si>
    <t>8XJ1-A045</t>
  </si>
  <si>
    <t>8XJ1-A046</t>
  </si>
  <si>
    <t>8XJ1-A047</t>
  </si>
  <si>
    <t>8XJ1-A048</t>
  </si>
  <si>
    <t>8XJ1-A049</t>
  </si>
  <si>
    <t>8XJ1-A050</t>
  </si>
  <si>
    <t>8XJ1-A051</t>
  </si>
  <si>
    <t>8XJ1-A052</t>
  </si>
  <si>
    <t>8XJ1-A053</t>
  </si>
  <si>
    <t>8XJ1-A054</t>
  </si>
  <si>
    <t>8XJ1-A055</t>
  </si>
  <si>
    <t>8XJ1-A056</t>
  </si>
  <si>
    <t>8XJ1-A057</t>
  </si>
  <si>
    <t>8XJ1-A058</t>
  </si>
  <si>
    <t>8XJ1-A059</t>
  </si>
  <si>
    <t>8XJ1-A060</t>
  </si>
  <si>
    <t>8XJ1-A061</t>
  </si>
  <si>
    <t>8XJ1-A062</t>
  </si>
  <si>
    <t>8XJ1-A063</t>
  </si>
  <si>
    <t>8XJ1-A064</t>
  </si>
  <si>
    <t>8XJ1-A065</t>
  </si>
  <si>
    <t>8XJ1-A066</t>
  </si>
  <si>
    <t>8XJ1-A067</t>
  </si>
  <si>
    <t>8XJ1-A068</t>
  </si>
  <si>
    <t>8XJ1-A069</t>
  </si>
  <si>
    <t>8XJ1-A070</t>
  </si>
  <si>
    <t>8XJ1-A071</t>
  </si>
  <si>
    <t>8XJ1-A072</t>
  </si>
  <si>
    <t>8XJ1-A073</t>
  </si>
  <si>
    <t>8XJ1-A074</t>
  </si>
  <si>
    <t>8XJ1-A075</t>
  </si>
  <si>
    <t>8XJ1-A076</t>
  </si>
  <si>
    <t>8XJ1-A077</t>
  </si>
  <si>
    <t>8XJ1-A078</t>
  </si>
  <si>
    <t>8XJ1-A079</t>
  </si>
  <si>
    <t>8XJ1-A080</t>
  </si>
  <si>
    <t>8XJ1-A081</t>
  </si>
  <si>
    <t>8XJ1-A082</t>
  </si>
  <si>
    <t>8XJ1-A083</t>
  </si>
  <si>
    <t>8XJ1-A084</t>
  </si>
  <si>
    <t>8XJ1-A085</t>
  </si>
  <si>
    <t>8XJ1-A086</t>
  </si>
  <si>
    <t>8XJ1-A087</t>
  </si>
  <si>
    <t>8XJ1-A088</t>
  </si>
  <si>
    <t>8XJ1-A089</t>
  </si>
  <si>
    <t>8XJ1-A090</t>
  </si>
  <si>
    <t>8XJ1-A091</t>
  </si>
  <si>
    <t>8XJ1-A092</t>
  </si>
  <si>
    <t>8XJ1-A093</t>
  </si>
  <si>
    <t>8XJ1-A094</t>
  </si>
  <si>
    <t>8XJ1-A095</t>
  </si>
  <si>
    <t>8XJ1-A096</t>
  </si>
  <si>
    <t>8XJ1-A097</t>
  </si>
  <si>
    <t>8XJ1-A098</t>
  </si>
  <si>
    <t>8XJ1-A099</t>
  </si>
  <si>
    <t>8XJ1-A100</t>
  </si>
  <si>
    <t>8XJ1-A101</t>
  </si>
  <si>
    <t>8XJ1-A102</t>
  </si>
  <si>
    <t>8XJ1-A103</t>
  </si>
  <si>
    <t>8XJ1-A104</t>
  </si>
  <si>
    <t>8XJ1-A105</t>
  </si>
  <si>
    <t>8XJ1-A106</t>
  </si>
  <si>
    <t>8XJ1-A107</t>
  </si>
  <si>
    <t>8XJ1-A108</t>
  </si>
  <si>
    <t>8XJ1-A109</t>
  </si>
  <si>
    <t>8XJ1-A110</t>
  </si>
  <si>
    <t>8XJ1-A111</t>
  </si>
  <si>
    <t>8XJ1-A112</t>
  </si>
  <si>
    <t>8XJ1-A113</t>
  </si>
  <si>
    <t>8XJ1-A114</t>
  </si>
  <si>
    <t>8XJ1-A115</t>
  </si>
  <si>
    <t>8XJ1-A116</t>
  </si>
  <si>
    <t>8XJ1-A117</t>
  </si>
  <si>
    <t>8XJ1-A118</t>
  </si>
  <si>
    <t>8XJ1-A119</t>
  </si>
  <si>
    <t>8XJ1-A120</t>
  </si>
  <si>
    <t>8XJ1-A121</t>
  </si>
  <si>
    <t>8XJ1-A122</t>
  </si>
  <si>
    <t>8XJ1-A123</t>
  </si>
  <si>
    <t>8XJ1-A124</t>
  </si>
  <si>
    <t>8XJ1-A125</t>
  </si>
  <si>
    <t>8XJ1-A126</t>
  </si>
  <si>
    <t>8XJ1-A127</t>
  </si>
  <si>
    <t>8XJ1-A128</t>
  </si>
  <si>
    <t>8XJ1-A129</t>
  </si>
  <si>
    <t>8XJ1-A130</t>
  </si>
  <si>
    <t>8XJ1-A131</t>
  </si>
  <si>
    <t>8XJ1-A132</t>
  </si>
  <si>
    <t>základní část - 1. liga juniorů - skupina A/B</t>
  </si>
  <si>
    <t>8XJ1-Z001</t>
  </si>
  <si>
    <t>A1A</t>
  </si>
  <si>
    <t>B1A</t>
  </si>
  <si>
    <t>8XJ1-Z002</t>
  </si>
  <si>
    <t>A2A</t>
  </si>
  <si>
    <t>B2A</t>
  </si>
  <si>
    <t>8XJ1-Z003</t>
  </si>
  <si>
    <t>C1A</t>
  </si>
  <si>
    <t>D1A</t>
  </si>
  <si>
    <t>8XJ1-Z004</t>
  </si>
  <si>
    <t>C2A</t>
  </si>
  <si>
    <t>D2A</t>
  </si>
  <si>
    <t>8XJ1-Z005</t>
  </si>
  <si>
    <t>E1A</t>
  </si>
  <si>
    <t>E2A</t>
  </si>
  <si>
    <t>8XJ1-Z006</t>
  </si>
  <si>
    <t>8XJ1-Z007</t>
  </si>
  <si>
    <t>8XJ1-Z008</t>
  </si>
  <si>
    <t>8XJ1-Z009</t>
  </si>
  <si>
    <t>8XJ1-Z010</t>
  </si>
  <si>
    <t>8XJ1-Z011</t>
  </si>
  <si>
    <t>8XJ1-Z012</t>
  </si>
  <si>
    <t>8XJ1-Z013</t>
  </si>
  <si>
    <t>8XJ1-Z014</t>
  </si>
  <si>
    <t>8XJ1-Z015</t>
  </si>
  <si>
    <t>8XJ1-Z016</t>
  </si>
  <si>
    <t>8XJ1-Z017</t>
  </si>
  <si>
    <t>8XJ1-Z018</t>
  </si>
  <si>
    <t>29. až 30. říjen 2022</t>
  </si>
  <si>
    <t>8XJ1-Z019</t>
  </si>
  <si>
    <t>8XJ1-Z020</t>
  </si>
  <si>
    <t>8XJ1-Z021</t>
  </si>
  <si>
    <t>8XJ1-Z022</t>
  </si>
  <si>
    <t>8XJ1-Z023</t>
  </si>
  <si>
    <t>8XJ1-Z024</t>
  </si>
  <si>
    <t>8XJ1-Z025</t>
  </si>
  <si>
    <t>8XJ1-Z026</t>
  </si>
  <si>
    <t>8XJ1-Z027</t>
  </si>
  <si>
    <t>8XJ1-Z028</t>
  </si>
  <si>
    <t>8XJ1-Z029</t>
  </si>
  <si>
    <t>8XJ1-Z030</t>
  </si>
  <si>
    <t>8XJ1-Z031</t>
  </si>
  <si>
    <t>8XJ1-Z032</t>
  </si>
  <si>
    <t>8XJ1-Z033</t>
  </si>
  <si>
    <t>8XJ1-Z034</t>
  </si>
  <si>
    <t>8XJ1-Z035</t>
  </si>
  <si>
    <t>8XJ1-Z036</t>
  </si>
  <si>
    <t>8XJ1-Z037</t>
  </si>
  <si>
    <t>8XJ1-Z038</t>
  </si>
  <si>
    <t>8XJ1-Z039</t>
  </si>
  <si>
    <t>8XJ1-Z040</t>
  </si>
  <si>
    <t>8XJ1-Z041</t>
  </si>
  <si>
    <t>8XJ1-Z042</t>
  </si>
  <si>
    <t>8XJ1-Z043</t>
  </si>
  <si>
    <t>8XJ1-Z044</t>
  </si>
  <si>
    <t>8XJ1-Z045</t>
  </si>
  <si>
    <t>8XJ1-Z046</t>
  </si>
  <si>
    <t>8XJ1-Z047</t>
  </si>
  <si>
    <t>8XJ1-Z048</t>
  </si>
  <si>
    <t>8XJ1-Z049</t>
  </si>
  <si>
    <t>8XJ1-Z050</t>
  </si>
  <si>
    <t>8XJ1-Z051</t>
  </si>
  <si>
    <t>8XJ1-Z052</t>
  </si>
  <si>
    <t>8XJ1-Z053</t>
  </si>
  <si>
    <t>8XJ1-Z054</t>
  </si>
  <si>
    <t>8XJ1-Z055</t>
  </si>
  <si>
    <t>8XJ1-Z056</t>
  </si>
  <si>
    <t>8XJ1-Z057</t>
  </si>
  <si>
    <t>8XJ1-Z058</t>
  </si>
  <si>
    <t>8XJ1-Z059</t>
  </si>
  <si>
    <t>8XJ1-Z060</t>
  </si>
  <si>
    <t>8XJ1-Z061</t>
  </si>
  <si>
    <t>8XJ1-Z062</t>
  </si>
  <si>
    <t>8XJ1-Z063</t>
  </si>
  <si>
    <t>8XJ1-Z064</t>
  </si>
  <si>
    <t>8XJ1-Z065</t>
  </si>
  <si>
    <t>8XJ1-Z066</t>
  </si>
  <si>
    <t>8XJ1-Z067</t>
  </si>
  <si>
    <t>8XJ1-Z068</t>
  </si>
  <si>
    <t>8XJ1-Z069</t>
  </si>
  <si>
    <t>8XJ1-Z070</t>
  </si>
  <si>
    <t>8XJ1-Z071</t>
  </si>
  <si>
    <t>8XJ1-Z072</t>
  </si>
  <si>
    <t>8XJ1-Z073</t>
  </si>
  <si>
    <t>8XJ1-Z084</t>
  </si>
  <si>
    <t>8XJ1-Z085</t>
  </si>
  <si>
    <t>8XJ1-Z086</t>
  </si>
  <si>
    <t>8XJ1-Z087</t>
  </si>
  <si>
    <t>8XJ1-Z074</t>
  </si>
  <si>
    <t>8XJ1-Z075</t>
  </si>
  <si>
    <t>8XJ1-Z076</t>
  </si>
  <si>
    <t>8XJ1-Z077</t>
  </si>
  <si>
    <t>8XJ1-Z078</t>
  </si>
  <si>
    <t>8XJ1-Z079</t>
  </si>
  <si>
    <t>8XJ1-Z080</t>
  </si>
  <si>
    <t>8XJ1-Z081</t>
  </si>
  <si>
    <t>8XJ1-Z082</t>
  </si>
  <si>
    <t>8XJ1-Z083</t>
  </si>
  <si>
    <t>8XJ1-Z088</t>
  </si>
  <si>
    <t>8XJ1-Z089</t>
  </si>
  <si>
    <t>8XJ1-Z090</t>
  </si>
  <si>
    <t>8XJ1-Z091</t>
  </si>
  <si>
    <t>8XJ1-Z092</t>
  </si>
  <si>
    <t>8XJ1-Z093</t>
  </si>
  <si>
    <t>8XJ1-Z094</t>
  </si>
  <si>
    <t>8XJ1-Z095</t>
  </si>
  <si>
    <t>8XJ1-Z096</t>
  </si>
  <si>
    <t>8XJ1-Z097</t>
  </si>
  <si>
    <t>8XJ1-Z098</t>
  </si>
  <si>
    <t>8XJ1-Z099</t>
  </si>
  <si>
    <t>8XJ1-Z100</t>
  </si>
  <si>
    <t>8XJ1-Z101</t>
  </si>
  <si>
    <t>8XJ1-Z102</t>
  </si>
  <si>
    <t>8XJ1-Z103</t>
  </si>
  <si>
    <t>8XJ1-Z104</t>
  </si>
  <si>
    <t>8XJ1-Z105</t>
  </si>
  <si>
    <t>8XJ1-Z106</t>
  </si>
  <si>
    <t>8XJ1-Z107</t>
  </si>
  <si>
    <t>8XJ1-Z108</t>
  </si>
  <si>
    <t>8XJ1-Z109</t>
  </si>
  <si>
    <t>8XJ1-Z110</t>
  </si>
  <si>
    <t>8XJ1-V001</t>
  </si>
  <si>
    <t>A1B</t>
  </si>
  <si>
    <t>B1B</t>
  </si>
  <si>
    <t>8XJ1-V002</t>
  </si>
  <si>
    <t>A2B</t>
  </si>
  <si>
    <t>B2B</t>
  </si>
  <si>
    <t>8XJ1-V003</t>
  </si>
  <si>
    <t>D1B</t>
  </si>
  <si>
    <t>C1B</t>
  </si>
  <si>
    <t>8XJ1-V004</t>
  </si>
  <si>
    <t>D2B</t>
  </si>
  <si>
    <t>C2B</t>
  </si>
  <si>
    <t>8XJ1-V005</t>
  </si>
  <si>
    <t>8XJ1-V006</t>
  </si>
  <si>
    <t>8XJ1-V007</t>
  </si>
  <si>
    <t>8XJ1-V008</t>
  </si>
  <si>
    <t>8XJ1-V009</t>
  </si>
  <si>
    <t>8XJ1-V010</t>
  </si>
  <si>
    <t>8XJ1-V011</t>
  </si>
  <si>
    <t>XB</t>
  </si>
  <si>
    <t>8XJ1-V012</t>
  </si>
  <si>
    <t>8XJ1-V013</t>
  </si>
  <si>
    <t>8XJ1-V014</t>
  </si>
  <si>
    <t>8XJ1-V015</t>
  </si>
  <si>
    <t>8XJ1-V016</t>
  </si>
  <si>
    <t>8XJ1-V017</t>
  </si>
  <si>
    <t>8XJ1-V018</t>
  </si>
  <si>
    <t>8XJ1-V019</t>
  </si>
  <si>
    <t>8XJ1-V020</t>
  </si>
  <si>
    <t>8XJ1-V021</t>
  </si>
  <si>
    <t>8XJ1-V022</t>
  </si>
  <si>
    <t>8XJ1-V023</t>
  </si>
  <si>
    <t>8XJ1-V024</t>
  </si>
  <si>
    <t>8XJ1-V025</t>
  </si>
  <si>
    <t>8XJ1-V026</t>
  </si>
  <si>
    <t>8XJ1-V027</t>
  </si>
  <si>
    <t>8XJ1-V028</t>
  </si>
  <si>
    <t>8XJ1-V029</t>
  </si>
  <si>
    <t>8XJ1-V030</t>
  </si>
  <si>
    <t>8XJ1-V031</t>
  </si>
  <si>
    <t>8XJ1-V032</t>
  </si>
  <si>
    <t>8XJ1-V033</t>
  </si>
  <si>
    <t>8XJ1-V034</t>
  </si>
  <si>
    <t>8XJ1-V035</t>
  </si>
  <si>
    <t>8XJ1-V036</t>
  </si>
  <si>
    <t>8XJ1-V037</t>
  </si>
  <si>
    <t>8XJ1-V038</t>
  </si>
  <si>
    <t>8XJ1-V039</t>
  </si>
  <si>
    <t>8XJ1-V040</t>
  </si>
  <si>
    <t>8XJ1-V041</t>
  </si>
  <si>
    <t>8XJ1-V042</t>
  </si>
  <si>
    <t>8XJ1-V043</t>
  </si>
  <si>
    <t>8XJ1-V044</t>
  </si>
  <si>
    <t>8XJ1-V045</t>
  </si>
  <si>
    <t>8XJ1-V046</t>
  </si>
  <si>
    <t>8XJ1-V047</t>
  </si>
  <si>
    <t>8XJ1-V048</t>
  </si>
  <si>
    <t>8XJ1-V049</t>
  </si>
  <si>
    <t>8XJ1-V050</t>
  </si>
  <si>
    <t>8XJ1-V051</t>
  </si>
  <si>
    <t>8XJ1-V052</t>
  </si>
  <si>
    <t>8XJ1-V053</t>
  </si>
  <si>
    <t>8XJ1-V054</t>
  </si>
  <si>
    <t>8XJ1-V055</t>
  </si>
  <si>
    <t>8XJ1-V056</t>
  </si>
  <si>
    <t>8XJ1-V057</t>
  </si>
  <si>
    <t>8XJ1-V058</t>
  </si>
  <si>
    <t>8XJ1-V059</t>
  </si>
  <si>
    <t>8XJ1-V060</t>
  </si>
  <si>
    <t>8XJ1-V061</t>
  </si>
  <si>
    <t>8XJ1-V062</t>
  </si>
  <si>
    <t>8XJ1-V063</t>
  </si>
  <si>
    <t>8XJ1-V064</t>
  </si>
  <si>
    <t>8XJ1-V065</t>
  </si>
  <si>
    <t>8XJ1-V066</t>
  </si>
  <si>
    <t>8XJ1-V067</t>
  </si>
  <si>
    <t>8XJ1-V068</t>
  </si>
  <si>
    <t>8XJ1-V069</t>
  </si>
  <si>
    <t>8XJ1-V070</t>
  </si>
  <si>
    <t>8XJ1-V071</t>
  </si>
  <si>
    <t>8XJ1-V072</t>
  </si>
  <si>
    <t>8XJ1-V073</t>
  </si>
  <si>
    <t>8XJ1-V074</t>
  </si>
  <si>
    <t>8XJ1-V075</t>
  </si>
  <si>
    <t>8XJ1-V076</t>
  </si>
  <si>
    <t>8XJ1-V077</t>
  </si>
  <si>
    <t>8XJ1-V078</t>
  </si>
  <si>
    <t>8XJ1-V079</t>
  </si>
  <si>
    <t>8XJ1-V080</t>
  </si>
  <si>
    <t>8XJ1-V081</t>
  </si>
  <si>
    <t>8XJ1-V082</t>
  </si>
  <si>
    <t>8XJ1-V083</t>
  </si>
  <si>
    <t>8XJ1-V084</t>
  </si>
  <si>
    <t>8XJ1-V085</t>
  </si>
  <si>
    <t>8XJ1-V086</t>
  </si>
  <si>
    <t>8XJ1-V087</t>
  </si>
  <si>
    <t>8XJ1-V088</t>
  </si>
  <si>
    <t>8XJ1-V089</t>
  </si>
  <si>
    <t>8XJ1-V090</t>
  </si>
  <si>
    <t>8XJ1-V091</t>
  </si>
  <si>
    <t>8XJ1-V092</t>
  </si>
  <si>
    <t>8XJ1-V093</t>
  </si>
  <si>
    <t>8XJ1-V094</t>
  </si>
  <si>
    <t>8XJ1-V095</t>
  </si>
  <si>
    <t>8XJ1-V096</t>
  </si>
  <si>
    <t>8XJ1-V097</t>
  </si>
  <si>
    <t>8XJ1-V098</t>
  </si>
  <si>
    <t>8XJ1-V099</t>
  </si>
  <si>
    <t>nadstavba - 1. kolo play-off</t>
  </si>
  <si>
    <t>8XJ1-P101</t>
  </si>
  <si>
    <t>PK1</t>
  </si>
  <si>
    <t>9CE</t>
  </si>
  <si>
    <t>8XJ1-P102</t>
  </si>
  <si>
    <t>10CE</t>
  </si>
  <si>
    <t>8XJ1-P103</t>
  </si>
  <si>
    <t>11CE</t>
  </si>
  <si>
    <t>8XJ1-P104</t>
  </si>
  <si>
    <t>12CE</t>
  </si>
  <si>
    <t>8XJ1-P105</t>
  </si>
  <si>
    <t>9v</t>
  </si>
  <si>
    <t>8XJ1-P106</t>
  </si>
  <si>
    <t>10v</t>
  </si>
  <si>
    <t>8XJ1-P107</t>
  </si>
  <si>
    <t>11v</t>
  </si>
  <si>
    <t>8XJ1-P108</t>
  </si>
  <si>
    <t>12v</t>
  </si>
  <si>
    <t>8XJ1-P109</t>
  </si>
  <si>
    <t>PK2</t>
  </si>
  <si>
    <t>8XJ1-P110</t>
  </si>
  <si>
    <t>8XJ1-P111</t>
  </si>
  <si>
    <t>8XJ1-P112</t>
  </si>
  <si>
    <t>8XJ1-P113</t>
  </si>
  <si>
    <t>8XJ1-P114</t>
  </si>
  <si>
    <t>8XJ1-P115</t>
  </si>
  <si>
    <t>8XJ1-P116</t>
  </si>
  <si>
    <t>8XJ1-P117</t>
  </si>
  <si>
    <t>PK3</t>
  </si>
  <si>
    <t>8XJ1-P118</t>
  </si>
  <si>
    <t>8XJ1-P119</t>
  </si>
  <si>
    <t>8XJ1-P120</t>
  </si>
  <si>
    <t>8XJ1-P121</t>
  </si>
  <si>
    <t>8XJ1-P122</t>
  </si>
  <si>
    <t>8XJ1-P123</t>
  </si>
  <si>
    <t>8XJ1-P124</t>
  </si>
  <si>
    <t>nadstavba - play-off o titul</t>
  </si>
  <si>
    <t>osmifinále - 1. utkání</t>
  </si>
  <si>
    <t>8XJ1-P125</t>
  </si>
  <si>
    <t>1CE</t>
  </si>
  <si>
    <t>16v</t>
  </si>
  <si>
    <t>8XJ1-P126</t>
  </si>
  <si>
    <t>2CE</t>
  </si>
  <si>
    <t>15v</t>
  </si>
  <si>
    <t>8XJ1-P127</t>
  </si>
  <si>
    <t>3CE</t>
  </si>
  <si>
    <t>14v</t>
  </si>
  <si>
    <t>8XJ1-P128</t>
  </si>
  <si>
    <t>4CE</t>
  </si>
  <si>
    <t>13v</t>
  </si>
  <si>
    <t>8XJ1-P129</t>
  </si>
  <si>
    <t>5CE</t>
  </si>
  <si>
    <t>8XJ1-P130</t>
  </si>
  <si>
    <t>6CE</t>
  </si>
  <si>
    <t>8XJ1-P131</t>
  </si>
  <si>
    <t>7CE</t>
  </si>
  <si>
    <t>8XJ1-P132</t>
  </si>
  <si>
    <t>8CE</t>
  </si>
  <si>
    <t>osmifinále - 2. utkání</t>
  </si>
  <si>
    <t>8XJ1-P133</t>
  </si>
  <si>
    <t>8XJ1-P134</t>
  </si>
  <si>
    <t>8XJ1-P135</t>
  </si>
  <si>
    <t>8XJ1-P136</t>
  </si>
  <si>
    <t>8XJ1-P137</t>
  </si>
  <si>
    <t>8XJ1-P138</t>
  </si>
  <si>
    <t>8XJ1-P139</t>
  </si>
  <si>
    <t>8XJ1-P140</t>
  </si>
  <si>
    <t>osmifinále - 3. utkání</t>
  </si>
  <si>
    <t>8XJ1-P141</t>
  </si>
  <si>
    <t>8XJ1-P142</t>
  </si>
  <si>
    <t>8XJ1-P143</t>
  </si>
  <si>
    <t>8XJ1-P144</t>
  </si>
  <si>
    <t>8XJ1-P145</t>
  </si>
  <si>
    <t>8XJ1-P146</t>
  </si>
  <si>
    <t>8XJ1-P147</t>
  </si>
  <si>
    <t>8XJ1-P148</t>
  </si>
  <si>
    <t>čtvrtfinále - 1. utkání</t>
  </si>
  <si>
    <t>8XJ1-P149</t>
  </si>
  <si>
    <t>ČFA1</t>
  </si>
  <si>
    <t>8XJ1-P150</t>
  </si>
  <si>
    <t>8XJ1-P151</t>
  </si>
  <si>
    <t>8XJ1-P152</t>
  </si>
  <si>
    <t>5V</t>
  </si>
  <si>
    <t>čtvrtfinále - 2. utkání</t>
  </si>
  <si>
    <t>8XJ1-P153</t>
  </si>
  <si>
    <t>ČFA2</t>
  </si>
  <si>
    <t>8XJ1-P154</t>
  </si>
  <si>
    <t>8XJ1-P155</t>
  </si>
  <si>
    <t>8XJ1-P156</t>
  </si>
  <si>
    <t>čtvrtfinále - 3. utkání</t>
  </si>
  <si>
    <t>8XJ1-P157</t>
  </si>
  <si>
    <t>ČFA3</t>
  </si>
  <si>
    <t>8XJ1-P158</t>
  </si>
  <si>
    <t>8XJ1-P159</t>
  </si>
  <si>
    <t>8XJ1-P160</t>
  </si>
  <si>
    <t>semifinále - 1. utkání</t>
  </si>
  <si>
    <t>8XJ1-P161</t>
  </si>
  <si>
    <t>SFA1</t>
  </si>
  <si>
    <t>8XJ1-P162</t>
  </si>
  <si>
    <t>semifinále - 2. utkání</t>
  </si>
  <si>
    <t>8XJ1-P163</t>
  </si>
  <si>
    <t>SFA2</t>
  </si>
  <si>
    <t>8XJ1-P164</t>
  </si>
  <si>
    <t>semifinále - 3. utkání</t>
  </si>
  <si>
    <t>8XJ1-P165</t>
  </si>
  <si>
    <t>SFA3</t>
  </si>
  <si>
    <t>8XJ1-P166</t>
  </si>
  <si>
    <t>semifinále - 4. utkání</t>
  </si>
  <si>
    <t>8XJ1-P167</t>
  </si>
  <si>
    <t>SFA4</t>
  </si>
  <si>
    <t>8XJ1-P168</t>
  </si>
  <si>
    <t>semifinále - 5. utkání</t>
  </si>
  <si>
    <t>8XJ1-P169</t>
  </si>
  <si>
    <t>SFA5</t>
  </si>
  <si>
    <t>8XJ1-P170</t>
  </si>
  <si>
    <t>finále - 1. utkání</t>
  </si>
  <si>
    <t>8XJ1-P171</t>
  </si>
  <si>
    <t>FA1</t>
  </si>
  <si>
    <t>finále - 2. utkání</t>
  </si>
  <si>
    <t>8XJ1-P172</t>
  </si>
  <si>
    <t>FA2</t>
  </si>
  <si>
    <t>finále - 3. utkání</t>
  </si>
  <si>
    <t>8XJ1-P173</t>
  </si>
  <si>
    <t>FA3</t>
  </si>
  <si>
    <t>finále - 4. utkání</t>
  </si>
  <si>
    <t>8XJ1-P174</t>
  </si>
  <si>
    <t>FA4</t>
  </si>
  <si>
    <t>finále - 5. utkání</t>
  </si>
  <si>
    <t>8XJ1-P175</t>
  </si>
  <si>
    <t>FA5</t>
  </si>
  <si>
    <t>nadstavba - play-off o vítěze 1. ligy</t>
  </si>
  <si>
    <t>čtvrtfinále B - 1. utkání</t>
  </si>
  <si>
    <t>8XJ1-P176</t>
  </si>
  <si>
    <t>ČFB1</t>
  </si>
  <si>
    <t>8P</t>
  </si>
  <si>
    <t>8XJ1-P177</t>
  </si>
  <si>
    <t>7P</t>
  </si>
  <si>
    <t>8XJ1-P178</t>
  </si>
  <si>
    <t>6P</t>
  </si>
  <si>
    <t>8XJ1-P179</t>
  </si>
  <si>
    <t>5P</t>
  </si>
  <si>
    <t>čtvrtfinále B - 2. utkání</t>
  </si>
  <si>
    <t>8XJ1-P180</t>
  </si>
  <si>
    <t>ČFB2</t>
  </si>
  <si>
    <t>8XJ1-P181</t>
  </si>
  <si>
    <t>8XJ1-P182</t>
  </si>
  <si>
    <t>8XJ1-P183</t>
  </si>
  <si>
    <t>čtvrtfinále B - 3. utkání</t>
  </si>
  <si>
    <t>8XJ1-P184</t>
  </si>
  <si>
    <t>ČFB3</t>
  </si>
  <si>
    <t>8XJ1-P185</t>
  </si>
  <si>
    <t>8XJ1-P186</t>
  </si>
  <si>
    <t>8XJ1-P187</t>
  </si>
  <si>
    <t>semifinále B - 1. utkání</t>
  </si>
  <si>
    <t>8XJ1-P188</t>
  </si>
  <si>
    <t>SFB1</t>
  </si>
  <si>
    <t>8XJ1-P189</t>
  </si>
  <si>
    <t>semifinále B - 2. utkání</t>
  </si>
  <si>
    <t>8XJ1-P190</t>
  </si>
  <si>
    <t>SFB2</t>
  </si>
  <si>
    <t>8XJ1-P191</t>
  </si>
  <si>
    <t>semifinále B - 3. utkání</t>
  </si>
  <si>
    <t>8XJ1-P192</t>
  </si>
  <si>
    <t>SFB3</t>
  </si>
  <si>
    <t>8XJ1-P193</t>
  </si>
  <si>
    <t>semifinále B - 4. utkání</t>
  </si>
  <si>
    <t>8XJ1-P194</t>
  </si>
  <si>
    <t>SFB4</t>
  </si>
  <si>
    <t>8XJ1-P195</t>
  </si>
  <si>
    <t>semifinále B - 5. utkání</t>
  </si>
  <si>
    <t>8XJ1-P196</t>
  </si>
  <si>
    <t>SFB5</t>
  </si>
  <si>
    <t>8XJ1-P197</t>
  </si>
  <si>
    <t>finále B - 1. utkání</t>
  </si>
  <si>
    <t>8XJ1-P198</t>
  </si>
  <si>
    <t>FB1</t>
  </si>
  <si>
    <t>finále B - 2. utkání</t>
  </si>
  <si>
    <t>8XJ1-P199</t>
  </si>
  <si>
    <t>FB2</t>
  </si>
  <si>
    <t>finále B - 3. utkání</t>
  </si>
  <si>
    <t>8XJ1-P200</t>
  </si>
  <si>
    <t>FB3</t>
  </si>
  <si>
    <t>finále B - 4. utkání</t>
  </si>
  <si>
    <t>8XJ1-P201</t>
  </si>
  <si>
    <t>FB4</t>
  </si>
  <si>
    <t>finále B - 5. utkání</t>
  </si>
  <si>
    <t>8XJ1-P202</t>
  </si>
  <si>
    <t>FB5</t>
  </si>
  <si>
    <t>Rozpis utkání 1. ligy juniorek 2022 - 2023</t>
  </si>
  <si>
    <t>8XD1-A001</t>
  </si>
  <si>
    <t>8XD1-A002</t>
  </si>
  <si>
    <t>8XD1-A003</t>
  </si>
  <si>
    <t>8XD1-A004</t>
  </si>
  <si>
    <t>8XD1-A005</t>
  </si>
  <si>
    <t>8XD1-A006</t>
  </si>
  <si>
    <t>8XD1-A007</t>
  </si>
  <si>
    <t>8XD1-A008</t>
  </si>
  <si>
    <t>8XD1-A009</t>
  </si>
  <si>
    <t>8XD1-A010</t>
  </si>
  <si>
    <t>8XD1-A011</t>
  </si>
  <si>
    <t>8XD1-A012</t>
  </si>
  <si>
    <t>8XD1-A013</t>
  </si>
  <si>
    <t>8XD1-A014</t>
  </si>
  <si>
    <t>8XD1-A015</t>
  </si>
  <si>
    <t>8XD1-A016</t>
  </si>
  <si>
    <t>8XD1-A017</t>
  </si>
  <si>
    <t>8XD1-A018</t>
  </si>
  <si>
    <t>8XD1-A019</t>
  </si>
  <si>
    <t>8XD1-A020</t>
  </si>
  <si>
    <t>8XD1-A021</t>
  </si>
  <si>
    <t>8XD1-A022</t>
  </si>
  <si>
    <t>8XD1-A023</t>
  </si>
  <si>
    <t>8XD1-A024</t>
  </si>
  <si>
    <t>8XD1-A025</t>
  </si>
  <si>
    <t>8XD1-A026</t>
  </si>
  <si>
    <t>8XD1-A027</t>
  </si>
  <si>
    <t>8XD1-A028</t>
  </si>
  <si>
    <t>8XD1-A029</t>
  </si>
  <si>
    <t>8XD1-A030</t>
  </si>
  <si>
    <t>8XD1-A031</t>
  </si>
  <si>
    <t>8XD1-A032</t>
  </si>
  <si>
    <t>8XD1-A033</t>
  </si>
  <si>
    <t>8XD1-A034</t>
  </si>
  <si>
    <t>8XD1-A035</t>
  </si>
  <si>
    <t>8XD1-A036</t>
  </si>
  <si>
    <t>8XD1-A037</t>
  </si>
  <si>
    <t>8XD1-A038</t>
  </si>
  <si>
    <t>8XD1-A039</t>
  </si>
  <si>
    <t>8XD1-A040</t>
  </si>
  <si>
    <t>8XD1-A041</t>
  </si>
  <si>
    <t>8XD1-A042</t>
  </si>
  <si>
    <t>8XD1-A043</t>
  </si>
  <si>
    <t>8XD1-A044</t>
  </si>
  <si>
    <t>8XD1-A045</t>
  </si>
  <si>
    <t>8XD1-A046</t>
  </si>
  <si>
    <t>8XD1-A047</t>
  </si>
  <si>
    <t>8XD1-A048</t>
  </si>
  <si>
    <t>8XD1-A049</t>
  </si>
  <si>
    <t>8XD1-A050</t>
  </si>
  <si>
    <t>8XD1-A051</t>
  </si>
  <si>
    <t>8XD1-A052</t>
  </si>
  <si>
    <t>8XD1-A053</t>
  </si>
  <si>
    <t>8XD1-A054</t>
  </si>
  <si>
    <t>8XD1-A055</t>
  </si>
  <si>
    <t>8XD1-A056</t>
  </si>
  <si>
    <t>8XD1-A057</t>
  </si>
  <si>
    <t>8XD1-A058</t>
  </si>
  <si>
    <t>8XD1-A059</t>
  </si>
  <si>
    <t>8XD1-A060</t>
  </si>
  <si>
    <t>8XD1-A061</t>
  </si>
  <si>
    <t>8XD1-A062</t>
  </si>
  <si>
    <t>8XD1-A063</t>
  </si>
  <si>
    <t>8XD1-A064</t>
  </si>
  <si>
    <t>8XD1-A065</t>
  </si>
  <si>
    <t>8XD1-A066</t>
  </si>
  <si>
    <t>8XD1-A067</t>
  </si>
  <si>
    <t>8XD1-A068</t>
  </si>
  <si>
    <t>8XD1-A069</t>
  </si>
  <si>
    <t>8XD1-A070</t>
  </si>
  <si>
    <t>8XD1-A071</t>
  </si>
  <si>
    <t>8XD1-A072</t>
  </si>
  <si>
    <t>8XD1-A073</t>
  </si>
  <si>
    <t>8XD1-A074</t>
  </si>
  <si>
    <t>8XD1-A075</t>
  </si>
  <si>
    <t>8XD1-A076</t>
  </si>
  <si>
    <t>8XD1-A077</t>
  </si>
  <si>
    <t>8XD1-A078</t>
  </si>
  <si>
    <t>8XD1-A079</t>
  </si>
  <si>
    <t>8XD1-A080</t>
  </si>
  <si>
    <t>8XD1-A081</t>
  </si>
  <si>
    <t>8XD1-A082</t>
  </si>
  <si>
    <t>8XD1-A083</t>
  </si>
  <si>
    <t>8XD1-A084</t>
  </si>
  <si>
    <t>8XD1-A085</t>
  </si>
  <si>
    <t>8XD1-A086</t>
  </si>
  <si>
    <t>8XD1-A087</t>
  </si>
  <si>
    <t>8XD1-A088</t>
  </si>
  <si>
    <t>8XD1-A089</t>
  </si>
  <si>
    <t>8XD1-A090</t>
  </si>
  <si>
    <t>8XD1-A091</t>
  </si>
  <si>
    <t>8XD1-A092</t>
  </si>
  <si>
    <t>8XD1-A093</t>
  </si>
  <si>
    <t>8XD1-A094</t>
  </si>
  <si>
    <t>8XD1-A095</t>
  </si>
  <si>
    <t>8XD1-A096</t>
  </si>
  <si>
    <t>8XD1-A097</t>
  </si>
  <si>
    <t>8XD1-A098</t>
  </si>
  <si>
    <t>8XD1-A099</t>
  </si>
  <si>
    <t>8XD1-A100</t>
  </si>
  <si>
    <t>8XD1-A101</t>
  </si>
  <si>
    <t>8XD1-A102</t>
  </si>
  <si>
    <t>8XD1-A103</t>
  </si>
  <si>
    <t>8XD1-A104</t>
  </si>
  <si>
    <t>8XD1-A105</t>
  </si>
  <si>
    <t>8XD1-A106</t>
  </si>
  <si>
    <t>8XD1-A107</t>
  </si>
  <si>
    <t>8XD1-A108</t>
  </si>
  <si>
    <t>8XD1-A109</t>
  </si>
  <si>
    <t>8XD1-A110</t>
  </si>
  <si>
    <t>8XD1-A111</t>
  </si>
  <si>
    <t>8XD1-A112</t>
  </si>
  <si>
    <t>8XD1-A113</t>
  </si>
  <si>
    <t>8XD1-A114</t>
  </si>
  <si>
    <t>8XD1-A115</t>
  </si>
  <si>
    <t>8XD1-A116</t>
  </si>
  <si>
    <t>8XD1-A117</t>
  </si>
  <si>
    <t>8XD1-A118</t>
  </si>
  <si>
    <t>8XD1-A119</t>
  </si>
  <si>
    <t>8XD1-A120</t>
  </si>
  <si>
    <t>8XD1-A121</t>
  </si>
  <si>
    <t>8XD1-A122</t>
  </si>
  <si>
    <t>8XD1-A123</t>
  </si>
  <si>
    <t>8XD1-A124</t>
  </si>
  <si>
    <t>8XD1-A125</t>
  </si>
  <si>
    <t>8XD1-A126</t>
  </si>
  <si>
    <t>8XD1-A127</t>
  </si>
  <si>
    <t>8XD1-A128</t>
  </si>
  <si>
    <t>8XD1-A129</t>
  </si>
  <si>
    <t>8XD1-A130</t>
  </si>
  <si>
    <t>8XD1-A131</t>
  </si>
  <si>
    <t>8XD1-A132</t>
  </si>
  <si>
    <t>8XD1-A133</t>
  </si>
  <si>
    <t>8XD1-A134</t>
  </si>
  <si>
    <t>8XD1-A135</t>
  </si>
  <si>
    <t>8XD1-A136</t>
  </si>
  <si>
    <t>8XD1-A137</t>
  </si>
  <si>
    <t>8XD1-A138</t>
  </si>
  <si>
    <t>8XD1-A139</t>
  </si>
  <si>
    <t>8XD1-A140</t>
  </si>
  <si>
    <t>8XD1-A141</t>
  </si>
  <si>
    <t>8XD1-A142</t>
  </si>
  <si>
    <t>8XD1-A143</t>
  </si>
  <si>
    <t>8XD1-A144</t>
  </si>
  <si>
    <t>8XD1-A145</t>
  </si>
  <si>
    <t>8XD1-A146</t>
  </si>
  <si>
    <t>8XD1-A147</t>
  </si>
  <si>
    <t>8XD1-A148</t>
  </si>
  <si>
    <t>8XD1-A149</t>
  </si>
  <si>
    <t>8XD1-A150</t>
  </si>
  <si>
    <t>8XD1-A151</t>
  </si>
  <si>
    <t>8XD1-A152</t>
  </si>
  <si>
    <t>8XD1-A153</t>
  </si>
  <si>
    <t>8XD1-A154</t>
  </si>
  <si>
    <t>8XD1-A155</t>
  </si>
  <si>
    <t>8XD1-A156</t>
  </si>
  <si>
    <t>8XD1-A157</t>
  </si>
  <si>
    <t>8XD1-A158</t>
  </si>
  <si>
    <t>8XD1-A159</t>
  </si>
  <si>
    <t>8XD1-A160</t>
  </si>
  <si>
    <t>8XD1-A161</t>
  </si>
  <si>
    <t>8XD1-A162</t>
  </si>
  <si>
    <t>8XD1-A163</t>
  </si>
  <si>
    <t>8XD1-A164</t>
  </si>
  <si>
    <t>8XD1-A165</t>
  </si>
  <si>
    <t>8XD1-A166</t>
  </si>
  <si>
    <t>8XD1-A167</t>
  </si>
  <si>
    <t>8XD1-A168</t>
  </si>
  <si>
    <t>8XD1-A169</t>
  </si>
  <si>
    <t>8XD1-A170</t>
  </si>
  <si>
    <t>8XD1-A171</t>
  </si>
  <si>
    <t>8XD1-A172</t>
  </si>
  <si>
    <t>8XD1-A173</t>
  </si>
  <si>
    <t>8XD1-A174</t>
  </si>
  <si>
    <t>8XD1-A175</t>
  </si>
  <si>
    <t>8XD1-A176</t>
  </si>
  <si>
    <t>8XD1-A177</t>
  </si>
  <si>
    <t>8XD1-A178</t>
  </si>
  <si>
    <t>8XD1-A179</t>
  </si>
  <si>
    <t>8XD1-A180</t>
  </si>
  <si>
    <t>8XD1-A181</t>
  </si>
  <si>
    <t>8XD1-A182</t>
  </si>
  <si>
    <t>8XD1-A183</t>
  </si>
  <si>
    <t>8XD1-A184</t>
  </si>
  <si>
    <t>8XD1-A185</t>
  </si>
  <si>
    <t>8XD1-A186</t>
  </si>
  <si>
    <t>8XD1-A187</t>
  </si>
  <si>
    <t>8XD1-A188</t>
  </si>
  <si>
    <t>8XD1-A189</t>
  </si>
  <si>
    <t>8XD1-A190</t>
  </si>
  <si>
    <t>8XD1-A191</t>
  </si>
  <si>
    <t>8XD1-A192</t>
  </si>
  <si>
    <t>8XD1-A193</t>
  </si>
  <si>
    <t>8XD1-A194</t>
  </si>
  <si>
    <t>8XD1-A195</t>
  </si>
  <si>
    <t>8XD1-A196</t>
  </si>
  <si>
    <t>8XD1-A197</t>
  </si>
  <si>
    <t>8XD1-A198</t>
  </si>
  <si>
    <t>8XD1-A199</t>
  </si>
  <si>
    <t>1K1</t>
  </si>
  <si>
    <t>15Z</t>
  </si>
  <si>
    <t>18Z</t>
  </si>
  <si>
    <t>8XD1-A200</t>
  </si>
  <si>
    <t>16Z</t>
  </si>
  <si>
    <t>17Z</t>
  </si>
  <si>
    <t>8XD1-A201</t>
  </si>
  <si>
    <t>1K2</t>
  </si>
  <si>
    <t>8XD1-A202</t>
  </si>
  <si>
    <t>8XD1-A203</t>
  </si>
  <si>
    <t>1K3</t>
  </si>
  <si>
    <t>8XD1-A204</t>
  </si>
  <si>
    <t>8XD1-A205</t>
  </si>
  <si>
    <t>8XD1-A206</t>
  </si>
  <si>
    <t>8XD1-A207</t>
  </si>
  <si>
    <t>8XD1-A208</t>
  </si>
  <si>
    <t>8XD1-A209</t>
  </si>
  <si>
    <t>8XD1-A210</t>
  </si>
  <si>
    <t>8XD1-A211</t>
  </si>
  <si>
    <t>8XD1-A212</t>
  </si>
  <si>
    <t>8XD1-A213</t>
  </si>
  <si>
    <t>8XD1-A214</t>
  </si>
  <si>
    <t>8XD1-A215</t>
  </si>
  <si>
    <t>8XD1-A216</t>
  </si>
  <si>
    <t>8XD1-A217</t>
  </si>
  <si>
    <t>8XD1-A218</t>
  </si>
  <si>
    <t>8XD1-A219</t>
  </si>
  <si>
    <t>8XD1-A220</t>
  </si>
  <si>
    <t>8XD1-A221</t>
  </si>
  <si>
    <t>8XD1-A222</t>
  </si>
  <si>
    <t>8XD1-A223</t>
  </si>
  <si>
    <t>8XD1-A224</t>
  </si>
  <si>
    <t>8XD1-A225</t>
  </si>
  <si>
    <t>8XD1-A226</t>
  </si>
  <si>
    <t>8XD1-A227</t>
  </si>
  <si>
    <t>8XD1-A228</t>
  </si>
  <si>
    <t>8XD1-A229</t>
  </si>
  <si>
    <t>8XD1-A230</t>
  </si>
  <si>
    <t>8XD1-A231</t>
  </si>
  <si>
    <t>8XD1-A232</t>
  </si>
  <si>
    <t>8XD1-A233</t>
  </si>
  <si>
    <t>8XD1-A234</t>
  </si>
  <si>
    <t>8XD1-A235</t>
  </si>
  <si>
    <t>8XD1-A236</t>
  </si>
  <si>
    <t>8XD1-A237</t>
  </si>
  <si>
    <t>8XD1-A238</t>
  </si>
  <si>
    <t>8XD1-A239</t>
  </si>
  <si>
    <t>8XD1-A240</t>
  </si>
  <si>
    <t>8XD1-A241</t>
  </si>
  <si>
    <t>8XD1-A242</t>
  </si>
  <si>
    <t>8XD1-A243</t>
  </si>
  <si>
    <t>8XD1-A244</t>
  </si>
  <si>
    <t>8XD1-A245</t>
  </si>
  <si>
    <t>8XD1-A246</t>
  </si>
  <si>
    <t>8XD1-A247</t>
  </si>
  <si>
    <t>8XD1-A248</t>
  </si>
  <si>
    <t>8XD1-A249</t>
  </si>
  <si>
    <t>základní  část</t>
  </si>
  <si>
    <t>koš 1 - turnaj 1</t>
  </si>
  <si>
    <t>8XK1-A001</t>
  </si>
  <si>
    <t>8XK1-A002</t>
  </si>
  <si>
    <t>8XK1-A003</t>
  </si>
  <si>
    <t>8XK1-A004</t>
  </si>
  <si>
    <t>8XK1-A005</t>
  </si>
  <si>
    <t>koš 2 - turnaj 1</t>
  </si>
  <si>
    <t>8XK1-A006</t>
  </si>
  <si>
    <t>8XK1-A007</t>
  </si>
  <si>
    <t>8XK1-A008</t>
  </si>
  <si>
    <t>8XK1-A009</t>
  </si>
  <si>
    <t>8XK1-A010</t>
  </si>
  <si>
    <t>koš 3 - turnaj 1</t>
  </si>
  <si>
    <t>8XK1-A011</t>
  </si>
  <si>
    <t>8XK1-A012</t>
  </si>
  <si>
    <t>8XK1-A013</t>
  </si>
  <si>
    <t>8XK1-A014</t>
  </si>
  <si>
    <t>8XK1-A015</t>
  </si>
  <si>
    <t>koš 1 - turnaj 2</t>
  </si>
  <si>
    <t>8XK1-A016</t>
  </si>
  <si>
    <t>8XK1-A017</t>
  </si>
  <si>
    <t>8XK1-A018</t>
  </si>
  <si>
    <t>8XK1-A019</t>
  </si>
  <si>
    <t>8XK1-A020</t>
  </si>
  <si>
    <t>koš 2 - turnaj 2</t>
  </si>
  <si>
    <t>8XK1-A021</t>
  </si>
  <si>
    <t>8XK1-A022</t>
  </si>
  <si>
    <t>8XK1-A023</t>
  </si>
  <si>
    <t>8XK1-A024</t>
  </si>
  <si>
    <t>8XK1-A025</t>
  </si>
  <si>
    <t>koš 3 - turnaj 2</t>
  </si>
  <si>
    <t>8XK1-A026</t>
  </si>
  <si>
    <t>8XK1-A027</t>
  </si>
  <si>
    <t>8XK1-A028</t>
  </si>
  <si>
    <t>8XK1-A029</t>
  </si>
  <si>
    <t>8XK1-A030</t>
  </si>
  <si>
    <t>koš 1 - turnaj 3</t>
  </si>
  <si>
    <t>8. až 10. říjen 2022</t>
  </si>
  <si>
    <t>rozpis utkání bude vytvořen na základě výsledků předchozího košového kola</t>
  </si>
  <si>
    <t>8XK1-A031</t>
  </si>
  <si>
    <t>8XK1-A032</t>
  </si>
  <si>
    <t>8XK1-A033</t>
  </si>
  <si>
    <t>8XK1-A034</t>
  </si>
  <si>
    <t>8XK1-A035</t>
  </si>
  <si>
    <t>koš 2 - turnaj 3</t>
  </si>
  <si>
    <t>8XK1-A036</t>
  </si>
  <si>
    <t>8XK1-A037</t>
  </si>
  <si>
    <t>8XK1-A038</t>
  </si>
  <si>
    <t>8XK1-A039</t>
  </si>
  <si>
    <t>8XK1-A040</t>
  </si>
  <si>
    <t>koš 3 - turnaj 3</t>
  </si>
  <si>
    <t>8XK1-A041</t>
  </si>
  <si>
    <t>8XK1-A042</t>
  </si>
  <si>
    <t>8XK1-A043</t>
  </si>
  <si>
    <t>8XK1-A044</t>
  </si>
  <si>
    <t>8XK1-A045</t>
  </si>
  <si>
    <t>koš 1 - turnaj 4</t>
  </si>
  <si>
    <t>8XK1-A046</t>
  </si>
  <si>
    <t>8XK1-A047</t>
  </si>
  <si>
    <t>8XK1-A048</t>
  </si>
  <si>
    <t>8XK1-A049</t>
  </si>
  <si>
    <t>8XK1-A050</t>
  </si>
  <si>
    <t>koš 2 - turnaj 4</t>
  </si>
  <si>
    <t>8XK1-A051</t>
  </si>
  <si>
    <t>8XK1-A052</t>
  </si>
  <si>
    <t>8XK1-A053</t>
  </si>
  <si>
    <t>8XK1-A054</t>
  </si>
  <si>
    <t>8XK1-A055</t>
  </si>
  <si>
    <t>koš 3 - turnaj 4</t>
  </si>
  <si>
    <t>8XK1-A056</t>
  </si>
  <si>
    <t>8XK1-A057</t>
  </si>
  <si>
    <t>8XK1-A058</t>
  </si>
  <si>
    <t>8XK1-A059</t>
  </si>
  <si>
    <t>8XK1-A060</t>
  </si>
  <si>
    <t>koš 1 - turnaj 5</t>
  </si>
  <si>
    <t>8XK1-A061</t>
  </si>
  <si>
    <t>8XK1-A062</t>
  </si>
  <si>
    <t>8XK1-A063</t>
  </si>
  <si>
    <t>8XK1-A064</t>
  </si>
  <si>
    <t>8XK1-A065</t>
  </si>
  <si>
    <t>koš 2 - turnaj 5</t>
  </si>
  <si>
    <t>8XK1-A066</t>
  </si>
  <si>
    <t>8XK1-A067</t>
  </si>
  <si>
    <t>8XK1-A068</t>
  </si>
  <si>
    <t>8XK1-A069</t>
  </si>
  <si>
    <t>8XK1-A070</t>
  </si>
  <si>
    <t>koš 3 - turnaj 5</t>
  </si>
  <si>
    <t>8XK1-A071</t>
  </si>
  <si>
    <t>8XK1-A072</t>
  </si>
  <si>
    <t>8XK1-A073</t>
  </si>
  <si>
    <t>8XK1-A074</t>
  </si>
  <si>
    <t>8XK1-A075</t>
  </si>
  <si>
    <t>koš 1 - turnaj 6</t>
  </si>
  <si>
    <t>8XK1-A076</t>
  </si>
  <si>
    <t>8XK1-A077</t>
  </si>
  <si>
    <t>8XK1-A078</t>
  </si>
  <si>
    <t>8XK1-A079</t>
  </si>
  <si>
    <t>8XK1-A080</t>
  </si>
  <si>
    <t>koš 2 - turnaj 6</t>
  </si>
  <si>
    <t>8XK1-A081</t>
  </si>
  <si>
    <t>8XK1-A082</t>
  </si>
  <si>
    <t>8XK1-A083</t>
  </si>
  <si>
    <t>8XK1-A084</t>
  </si>
  <si>
    <t>8XK1-A085</t>
  </si>
  <si>
    <t>koš 3 - turnaj 6</t>
  </si>
  <si>
    <t>8XK1-A086</t>
  </si>
  <si>
    <t>8XK1-A087</t>
  </si>
  <si>
    <t>8XK1-A088</t>
  </si>
  <si>
    <t>8XK1-A089</t>
  </si>
  <si>
    <t>8XK1-A090</t>
  </si>
  <si>
    <t>koš 1 - turnaj 7</t>
  </si>
  <si>
    <t>3. až 4. prosince 2022</t>
  </si>
  <si>
    <t>8XK1-A091</t>
  </si>
  <si>
    <t>8XK1-A092</t>
  </si>
  <si>
    <t>8XK1-A093</t>
  </si>
  <si>
    <t>8XK1-A094</t>
  </si>
  <si>
    <t>8XK1-A095</t>
  </si>
  <si>
    <t>koš 2 - turnaj 7</t>
  </si>
  <si>
    <t>8XK1-A096</t>
  </si>
  <si>
    <t>8XK1-A097</t>
  </si>
  <si>
    <t>8XK1-A098</t>
  </si>
  <si>
    <t>8XK1-A099</t>
  </si>
  <si>
    <t>8XK1-A100</t>
  </si>
  <si>
    <t>koš 3 - turnaj 7</t>
  </si>
  <si>
    <t>8XK1-A101</t>
  </si>
  <si>
    <t>8XK1-A102</t>
  </si>
  <si>
    <t>8XK1-A103</t>
  </si>
  <si>
    <t>8XK1-A104</t>
  </si>
  <si>
    <t>8XK1-A105</t>
  </si>
  <si>
    <t>koš 1 - turnaj 8</t>
  </si>
  <si>
    <t>17. až 18. prosince 2022</t>
  </si>
  <si>
    <t>8XK1-A106</t>
  </si>
  <si>
    <t>8XK1-A107</t>
  </si>
  <si>
    <t>8XK1-A108</t>
  </si>
  <si>
    <t>8XK1-A109</t>
  </si>
  <si>
    <t>8XK1-A110</t>
  </si>
  <si>
    <t>koš 2 - turnaj 8</t>
  </si>
  <si>
    <t>8XK1-A111</t>
  </si>
  <si>
    <t>8XK1-A112</t>
  </si>
  <si>
    <t>8XK1-A113</t>
  </si>
  <si>
    <t>8XK1-A114</t>
  </si>
  <si>
    <t>8XK1-A115</t>
  </si>
  <si>
    <t>koš 3 - turnaj 8</t>
  </si>
  <si>
    <t>8XK1-A116</t>
  </si>
  <si>
    <t>8XK1-A117</t>
  </si>
  <si>
    <t>8XK1-A118</t>
  </si>
  <si>
    <t>8XK1-A119</t>
  </si>
  <si>
    <t>8XK1-A120</t>
  </si>
  <si>
    <t>koš 1 - turnaj 9</t>
  </si>
  <si>
    <t>8XK1-A121</t>
  </si>
  <si>
    <t>8XK1-A122</t>
  </si>
  <si>
    <t>8XK1-A123</t>
  </si>
  <si>
    <t>8XK1-A124</t>
  </si>
  <si>
    <t>8XK1-A125</t>
  </si>
  <si>
    <t>koš 2 - turnaj 9</t>
  </si>
  <si>
    <t>8XK1-A126</t>
  </si>
  <si>
    <t>8XK1-A127</t>
  </si>
  <si>
    <t>8XK1-A128</t>
  </si>
  <si>
    <t>8XK1-A129</t>
  </si>
  <si>
    <t>8XK1-A130</t>
  </si>
  <si>
    <t>koš 3 - turnaj 9</t>
  </si>
  <si>
    <t>8XK1-A131</t>
  </si>
  <si>
    <t>8XK1-A132</t>
  </si>
  <si>
    <t>8XK1-A133</t>
  </si>
  <si>
    <t>8XK1-A134</t>
  </si>
  <si>
    <t>8XK1-A135</t>
  </si>
  <si>
    <t>koš 1 - turnaj 10</t>
  </si>
  <si>
    <t>8XK1-A136</t>
  </si>
  <si>
    <t>8XK1-A137</t>
  </si>
  <si>
    <t>8XK1-A138</t>
  </si>
  <si>
    <t>8XK1-A139</t>
  </si>
  <si>
    <t>8XK1-A140</t>
  </si>
  <si>
    <t>koš 2 - turnaj 10</t>
  </si>
  <si>
    <t>8XK1-A141</t>
  </si>
  <si>
    <t>8XK1-A142</t>
  </si>
  <si>
    <t>8XK1-A143</t>
  </si>
  <si>
    <t>8XK1-A144</t>
  </si>
  <si>
    <t>8XK1-A145</t>
  </si>
  <si>
    <t>koš 3 - turnaj 10</t>
  </si>
  <si>
    <t>8XK1-A146</t>
  </si>
  <si>
    <t>8XK1-A147</t>
  </si>
  <si>
    <t>8XK1-A148</t>
  </si>
  <si>
    <t>8XK1-A149</t>
  </si>
  <si>
    <t>8XK1-A150</t>
  </si>
  <si>
    <t>koš 1 - turnaj 11</t>
  </si>
  <si>
    <t>8XK1-A151</t>
  </si>
  <si>
    <t>8XK1-A152</t>
  </si>
  <si>
    <t>8XK1-A153</t>
  </si>
  <si>
    <t>8XK1-A154</t>
  </si>
  <si>
    <t>8XK1-A155</t>
  </si>
  <si>
    <t>koš 2 - turnaj 11</t>
  </si>
  <si>
    <t>8XK1-A156</t>
  </si>
  <si>
    <t>8XK1-A157</t>
  </si>
  <si>
    <t>8XK1-A158</t>
  </si>
  <si>
    <t>8XK1-A159</t>
  </si>
  <si>
    <t>8XK1-A160</t>
  </si>
  <si>
    <t>koš 3 - turnaj 11</t>
  </si>
  <si>
    <t>8XK1-A161</t>
  </si>
  <si>
    <t>8XK1-A162</t>
  </si>
  <si>
    <t>8XK1-A163</t>
  </si>
  <si>
    <t>8XK1-A164</t>
  </si>
  <si>
    <t>8XK1-A165</t>
  </si>
  <si>
    <t>koš 1 - turnaj 12</t>
  </si>
  <si>
    <t>8XK1-A166</t>
  </si>
  <si>
    <t>8XK1-A167</t>
  </si>
  <si>
    <t>8XK1-A168</t>
  </si>
  <si>
    <t>8XK1-A169</t>
  </si>
  <si>
    <t>8XK1-A170</t>
  </si>
  <si>
    <t>koš 2 - turnaj 12</t>
  </si>
  <si>
    <t>8XK1-A171</t>
  </si>
  <si>
    <t>8XK1-A172</t>
  </si>
  <si>
    <t>8XK1-A173</t>
  </si>
  <si>
    <t>8XK1-A174</t>
  </si>
  <si>
    <t>8XK1-A175</t>
  </si>
  <si>
    <t>koš 3 - turnaj 12</t>
  </si>
  <si>
    <t>8XK1-A176</t>
  </si>
  <si>
    <t>8XK1-A177</t>
  </si>
  <si>
    <t>8XK1-A178</t>
  </si>
  <si>
    <t>8XK1-A179</t>
  </si>
  <si>
    <t>8XK1-A180</t>
  </si>
  <si>
    <t>8XK1-B001</t>
  </si>
  <si>
    <t>8XK1-B002</t>
  </si>
  <si>
    <t>8XK1-B003</t>
  </si>
  <si>
    <t>8XK1-B004</t>
  </si>
  <si>
    <t>8XK1-B005</t>
  </si>
  <si>
    <t>8XK1-B006</t>
  </si>
  <si>
    <t>8XK1-B007</t>
  </si>
  <si>
    <t>8XK1-B008</t>
  </si>
  <si>
    <t>8XK1-B009</t>
  </si>
  <si>
    <t>8XK1-B010</t>
  </si>
  <si>
    <t>8XK1-B011</t>
  </si>
  <si>
    <t>8XK1-B012</t>
  </si>
  <si>
    <t>8XK1-B013</t>
  </si>
  <si>
    <t>8XK1-B014</t>
  </si>
  <si>
    <t>8XK1-B015</t>
  </si>
  <si>
    <t>8XK1-B016</t>
  </si>
  <si>
    <t>8XK1-B017</t>
  </si>
  <si>
    <t>8XK1-B018</t>
  </si>
  <si>
    <t>8XK1-B019</t>
  </si>
  <si>
    <t>8XK1-B020</t>
  </si>
  <si>
    <t>8XK1-B021</t>
  </si>
  <si>
    <t>8XK1-B022</t>
  </si>
  <si>
    <t>8XK1-B023</t>
  </si>
  <si>
    <t>8XK1-B024</t>
  </si>
  <si>
    <t>8XK1-B025</t>
  </si>
  <si>
    <t>8XK1-B026</t>
  </si>
  <si>
    <t>8XK1-B027</t>
  </si>
  <si>
    <t>8XK1-B028</t>
  </si>
  <si>
    <t>8XK1-B029</t>
  </si>
  <si>
    <t>8XK1-B030</t>
  </si>
  <si>
    <t>8XK1-B031</t>
  </si>
  <si>
    <t>8XK1-B032</t>
  </si>
  <si>
    <t>8XK1-B033</t>
  </si>
  <si>
    <t>8XK1-B034</t>
  </si>
  <si>
    <t>8XK1-B035</t>
  </si>
  <si>
    <t>8XK1-B036</t>
  </si>
  <si>
    <t>8XK1-B037</t>
  </si>
  <si>
    <t>8XK1-B038</t>
  </si>
  <si>
    <t>8XK1-B039</t>
  </si>
  <si>
    <t>8XK1-B040</t>
  </si>
  <si>
    <t>8XK1-B041</t>
  </si>
  <si>
    <t>8XK1-B042</t>
  </si>
  <si>
    <t>8XK1-B043</t>
  </si>
  <si>
    <t>8XK1-B044</t>
  </si>
  <si>
    <t>8XK1-B045</t>
  </si>
  <si>
    <t>8XK1-B046</t>
  </si>
  <si>
    <t>8XK1-B047</t>
  </si>
  <si>
    <t>8XK1-B048</t>
  </si>
  <si>
    <t>8XK1-B049</t>
  </si>
  <si>
    <t>8XK1-B050</t>
  </si>
  <si>
    <t>8XK1-B051</t>
  </si>
  <si>
    <t>8XK1-B052</t>
  </si>
  <si>
    <t>8XK1-B053</t>
  </si>
  <si>
    <t>8XK1-B054</t>
  </si>
  <si>
    <t>8XK1-B055</t>
  </si>
  <si>
    <t>8XK1-B056</t>
  </si>
  <si>
    <t>8XK1-B057</t>
  </si>
  <si>
    <t>8XK1-B058</t>
  </si>
  <si>
    <t>8XK1-B059</t>
  </si>
  <si>
    <t>8XK1-B060</t>
  </si>
  <si>
    <t>8XK1-B061</t>
  </si>
  <si>
    <t>8XK1-B062</t>
  </si>
  <si>
    <t>8XK1-B063</t>
  </si>
  <si>
    <t>8XK1-B064</t>
  </si>
  <si>
    <t>8XK1-B065</t>
  </si>
  <si>
    <t>8XK1-B066</t>
  </si>
  <si>
    <t>8XK1-B067</t>
  </si>
  <si>
    <t>8XK1-B068</t>
  </si>
  <si>
    <t>8XK1-B069</t>
  </si>
  <si>
    <t>8XK1-B070</t>
  </si>
  <si>
    <t>8XK1-B071</t>
  </si>
  <si>
    <t>8XK1-B072</t>
  </si>
  <si>
    <t>8XK1-B073</t>
  </si>
  <si>
    <t>8XK1-B074</t>
  </si>
  <si>
    <t>8XK1-B075</t>
  </si>
  <si>
    <t>8XK1-B076</t>
  </si>
  <si>
    <t>8XK1-B077</t>
  </si>
  <si>
    <t>8XK1-B078</t>
  </si>
  <si>
    <t>8XK1-B079</t>
  </si>
  <si>
    <t>8XK1-B080</t>
  </si>
  <si>
    <t>8XK1-B081</t>
  </si>
  <si>
    <t>8XK1-B082</t>
  </si>
  <si>
    <t>8XK1-B083</t>
  </si>
  <si>
    <t>8XK1-B084</t>
  </si>
  <si>
    <t>8XK1-B085</t>
  </si>
  <si>
    <t>8XK1-B086</t>
  </si>
  <si>
    <t>8XK1-B087</t>
  </si>
  <si>
    <t>8XK1-B088</t>
  </si>
  <si>
    <t>8XK1-B089</t>
  </si>
  <si>
    <t>8XK1-B090</t>
  </si>
  <si>
    <t>8XK1-B091</t>
  </si>
  <si>
    <t>8XK1-B092</t>
  </si>
  <si>
    <t>8XK1-B093</t>
  </si>
  <si>
    <t>8XK1-B094</t>
  </si>
  <si>
    <t>8XK1-B095</t>
  </si>
  <si>
    <t>8XK1-B096</t>
  </si>
  <si>
    <t>8XK1-B097</t>
  </si>
  <si>
    <t>8XK1-B098</t>
  </si>
  <si>
    <t>8XK1-B099</t>
  </si>
  <si>
    <t>8XK1-B100</t>
  </si>
  <si>
    <t>8XK1-B101</t>
  </si>
  <si>
    <t>8XK1-B102</t>
  </si>
  <si>
    <t>8XK1-B103</t>
  </si>
  <si>
    <t>8XK1-B104</t>
  </si>
  <si>
    <t>8XK1-B105</t>
  </si>
  <si>
    <t>8XK1-B106</t>
  </si>
  <si>
    <t>8XK1-B107</t>
  </si>
  <si>
    <t>8XK1-B108</t>
  </si>
  <si>
    <t>8XK1-B109</t>
  </si>
  <si>
    <t>8XK1-B110</t>
  </si>
  <si>
    <t>8XK1-B111</t>
  </si>
  <si>
    <t>8XK1-B112</t>
  </si>
  <si>
    <t>8XK1-B113</t>
  </si>
  <si>
    <t>8XK1-B114</t>
  </si>
  <si>
    <t>8XK1-B115</t>
  </si>
  <si>
    <t>8XK1-B116</t>
  </si>
  <si>
    <t>8XK1-B117</t>
  </si>
  <si>
    <t>8XK1-B118</t>
  </si>
  <si>
    <t>8XK1-B119</t>
  </si>
  <si>
    <t>8XK1-B120</t>
  </si>
  <si>
    <t>8XK1-B121</t>
  </si>
  <si>
    <t>8XK1-B122</t>
  </si>
  <si>
    <t>8XK1-B123</t>
  </si>
  <si>
    <t>8XK1-B124</t>
  </si>
  <si>
    <t>8XK1-B125</t>
  </si>
  <si>
    <t>8XK1-B126</t>
  </si>
  <si>
    <t>8XK1-B127</t>
  </si>
  <si>
    <t>8XK1-B128</t>
  </si>
  <si>
    <t>8XK1-B129</t>
  </si>
  <si>
    <t>8XK1-B130</t>
  </si>
  <si>
    <t>8XK1-B131</t>
  </si>
  <si>
    <t>8XK1-B132</t>
  </si>
  <si>
    <t>8XK1-B133</t>
  </si>
  <si>
    <t>8XK1-B134</t>
  </si>
  <si>
    <t>8XK1-B135</t>
  </si>
  <si>
    <t>8XK1-B136</t>
  </si>
  <si>
    <t>8XK1-B137</t>
  </si>
  <si>
    <t>8XK1-B138</t>
  </si>
  <si>
    <t>8XK1-B139</t>
  </si>
  <si>
    <t>8XK1-B140</t>
  </si>
  <si>
    <t>8XK1-B141</t>
  </si>
  <si>
    <t>8XK1-B142</t>
  </si>
  <si>
    <t>8XK1-B143</t>
  </si>
  <si>
    <t>8XK1-B144</t>
  </si>
  <si>
    <t>8XK1-B145</t>
  </si>
  <si>
    <t>8XK1-B146</t>
  </si>
  <si>
    <t>8XK1-B147</t>
  </si>
  <si>
    <t>8XK1-B148</t>
  </si>
  <si>
    <t>8XK1-B149</t>
  </si>
  <si>
    <t>8XK1-B150</t>
  </si>
  <si>
    <t>8XK1-B151</t>
  </si>
  <si>
    <t>8XK1-B152</t>
  </si>
  <si>
    <t>8XK1-B153</t>
  </si>
  <si>
    <t>8XK1-B154</t>
  </si>
  <si>
    <t>8XK1-B155</t>
  </si>
  <si>
    <t>8XK1-B156</t>
  </si>
  <si>
    <t>8XK1-B157</t>
  </si>
  <si>
    <t>8XK1-B158</t>
  </si>
  <si>
    <t>8XK1-B159</t>
  </si>
  <si>
    <t>8XK1-B160</t>
  </si>
  <si>
    <t>8XK1-B161</t>
  </si>
  <si>
    <t>8XK1-B162</t>
  </si>
  <si>
    <t>8XK1-B163</t>
  </si>
  <si>
    <t>8XK1-B164</t>
  </si>
  <si>
    <t>8XK1-B165</t>
  </si>
  <si>
    <t>8XK1-B166</t>
  </si>
  <si>
    <t>8XK1-B167</t>
  </si>
  <si>
    <t>8XK1-B168</t>
  </si>
  <si>
    <t>8XK1-B169</t>
  </si>
  <si>
    <t>8XK1-B170</t>
  </si>
  <si>
    <t>8XK1-B171</t>
  </si>
  <si>
    <t>8XK1-B172</t>
  </si>
  <si>
    <t>8XK1-B173</t>
  </si>
  <si>
    <t>8XK1-B174</t>
  </si>
  <si>
    <t>8XK1-B175</t>
  </si>
  <si>
    <t>8XK1-B176</t>
  </si>
  <si>
    <t>8XK1-B177</t>
  </si>
  <si>
    <t>8XK1-B178</t>
  </si>
  <si>
    <t>8XK1-B179</t>
  </si>
  <si>
    <t>8XK1-B180</t>
  </si>
  <si>
    <t>8XK1-C001</t>
  </si>
  <si>
    <t>8XK1-C002</t>
  </si>
  <si>
    <t>8XK1-C003</t>
  </si>
  <si>
    <t>8XK1-C004</t>
  </si>
  <si>
    <t>8XK1-C005</t>
  </si>
  <si>
    <t>8XK1-C006</t>
  </si>
  <si>
    <t>8XK1-C007</t>
  </si>
  <si>
    <t>8XK1-C008</t>
  </si>
  <si>
    <t>8XK1-C009</t>
  </si>
  <si>
    <t>8XK1-C010</t>
  </si>
  <si>
    <t>8XK1-C011</t>
  </si>
  <si>
    <t>8XK1-C012</t>
  </si>
  <si>
    <t>8XK1-C013</t>
  </si>
  <si>
    <t>8XK1-C014</t>
  </si>
  <si>
    <t>8XK1-C015</t>
  </si>
  <si>
    <t>8XK1-C016</t>
  </si>
  <si>
    <t>8XK1-C017</t>
  </si>
  <si>
    <t>8XK1-C018</t>
  </si>
  <si>
    <t>8XK1-C019</t>
  </si>
  <si>
    <t>8XK1-C020</t>
  </si>
  <si>
    <t>8XK1-C021</t>
  </si>
  <si>
    <t>8XK1-C022</t>
  </si>
  <si>
    <t>8XK1-C023</t>
  </si>
  <si>
    <t>8XK1-C024</t>
  </si>
  <si>
    <t>8XK1-C025</t>
  </si>
  <si>
    <t>8XK1-C026</t>
  </si>
  <si>
    <t>8XK1-C027</t>
  </si>
  <si>
    <t>8XK1-C028</t>
  </si>
  <si>
    <t>8XK1-C029</t>
  </si>
  <si>
    <t>8XK1-C030</t>
  </si>
  <si>
    <t>8XK1-C031</t>
  </si>
  <si>
    <t>8XK1-C032</t>
  </si>
  <si>
    <t>8XK1-C033</t>
  </si>
  <si>
    <t>8XK1-C034</t>
  </si>
  <si>
    <t>8XK1-C035</t>
  </si>
  <si>
    <t>8XK1-C036</t>
  </si>
  <si>
    <t>8XK1-C037</t>
  </si>
  <si>
    <t>8XK1-C038</t>
  </si>
  <si>
    <t>8XK1-C039</t>
  </si>
  <si>
    <t>8XK1-C040</t>
  </si>
  <si>
    <t>8XK1-C041</t>
  </si>
  <si>
    <t>8XK1-C042</t>
  </si>
  <si>
    <t>8XK1-C043</t>
  </si>
  <si>
    <t>8XK1-C044</t>
  </si>
  <si>
    <t>8XK1-C045</t>
  </si>
  <si>
    <t>8XK1-C046</t>
  </si>
  <si>
    <t>8XK1-C047</t>
  </si>
  <si>
    <t>8XK1-C048</t>
  </si>
  <si>
    <t>8XK1-C049</t>
  </si>
  <si>
    <t>8XK1-C050</t>
  </si>
  <si>
    <t>8XK1-C051</t>
  </si>
  <si>
    <t>8XK1-C052</t>
  </si>
  <si>
    <t>8XK1-C053</t>
  </si>
  <si>
    <t>8XK1-C054</t>
  </si>
  <si>
    <t>8XK1-C055</t>
  </si>
  <si>
    <t>8XK1-C056</t>
  </si>
  <si>
    <t>8XK1-C057</t>
  </si>
  <si>
    <t>8XK1-C058</t>
  </si>
  <si>
    <t>8XK1-C059</t>
  </si>
  <si>
    <t>8XK1-C060</t>
  </si>
  <si>
    <t>8XK1-C061</t>
  </si>
  <si>
    <t>8XK1-C062</t>
  </si>
  <si>
    <t>8XK1-C063</t>
  </si>
  <si>
    <t>8XK1-C064</t>
  </si>
  <si>
    <t>8XK1-C065</t>
  </si>
  <si>
    <t>8XK1-C066</t>
  </si>
  <si>
    <t>8XK1-C067</t>
  </si>
  <si>
    <t>8XK1-C068</t>
  </si>
  <si>
    <t>8XK1-C069</t>
  </si>
  <si>
    <t>8XK1-C070</t>
  </si>
  <si>
    <t>8XK1-C071</t>
  </si>
  <si>
    <t>8XK1-C072</t>
  </si>
  <si>
    <t>8XK1-C073</t>
  </si>
  <si>
    <t>8XK1-C074</t>
  </si>
  <si>
    <t>8XK1-C075</t>
  </si>
  <si>
    <t>8XK1-C076</t>
  </si>
  <si>
    <t>8XK1-C077</t>
  </si>
  <si>
    <t>8XK1-C078</t>
  </si>
  <si>
    <t>8XK1-C079</t>
  </si>
  <si>
    <t>8XK1-C080</t>
  </si>
  <si>
    <t>8XK1-C081</t>
  </si>
  <si>
    <t>8XK1-C082</t>
  </si>
  <si>
    <t>8XK1-C083</t>
  </si>
  <si>
    <t>8XK1-C084</t>
  </si>
  <si>
    <t>8XK1-C085</t>
  </si>
  <si>
    <t>8XK1-C086</t>
  </si>
  <si>
    <t>8XK1-C087</t>
  </si>
  <si>
    <t>8XK1-C088</t>
  </si>
  <si>
    <t>8XK1-C089</t>
  </si>
  <si>
    <t>8XK1-C090</t>
  </si>
  <si>
    <t>8XK1-C091</t>
  </si>
  <si>
    <t>8XK1-C092</t>
  </si>
  <si>
    <t>8XK1-C093</t>
  </si>
  <si>
    <t>8XK1-C094</t>
  </si>
  <si>
    <t>8XK1-C095</t>
  </si>
  <si>
    <t>8XK1-C096</t>
  </si>
  <si>
    <t>8XK1-C097</t>
  </si>
  <si>
    <t>8XK1-C098</t>
  </si>
  <si>
    <t>8XK1-C099</t>
  </si>
  <si>
    <t>8XK1-C100</t>
  </si>
  <si>
    <t>8XK1-C101</t>
  </si>
  <si>
    <t>8XK1-C102</t>
  </si>
  <si>
    <t>8XK1-C103</t>
  </si>
  <si>
    <t>8XK1-C104</t>
  </si>
  <si>
    <t>8XK1-C105</t>
  </si>
  <si>
    <t>8XK1-C106</t>
  </si>
  <si>
    <t>8XK1-C107</t>
  </si>
  <si>
    <t>8XK1-C108</t>
  </si>
  <si>
    <t>8XK1-C109</t>
  </si>
  <si>
    <t>8XK1-C110</t>
  </si>
  <si>
    <t>8XK1-C111</t>
  </si>
  <si>
    <t>8XK1-C112</t>
  </si>
  <si>
    <t>8XK1-C113</t>
  </si>
  <si>
    <t>8XK1-C114</t>
  </si>
  <si>
    <t>8XK1-C115</t>
  </si>
  <si>
    <t>8XK1-C116</t>
  </si>
  <si>
    <t>8XK1-C117</t>
  </si>
  <si>
    <t>8XK1-C118</t>
  </si>
  <si>
    <t>8XK1-C119</t>
  </si>
  <si>
    <t>8XK1-C120</t>
  </si>
  <si>
    <t>8XK1-C121</t>
  </si>
  <si>
    <t>8XK1-C122</t>
  </si>
  <si>
    <t>8XK1-C123</t>
  </si>
  <si>
    <t>8XK1-C124</t>
  </si>
  <si>
    <t>8XK1-C125</t>
  </si>
  <si>
    <t>8XK1-C126</t>
  </si>
  <si>
    <t>8XK1-C127</t>
  </si>
  <si>
    <t>8XK1-C128</t>
  </si>
  <si>
    <t>8XK1-C129</t>
  </si>
  <si>
    <t>8XK1-C130</t>
  </si>
  <si>
    <t>8XK1-C131</t>
  </si>
  <si>
    <t>8XK1-C132</t>
  </si>
  <si>
    <t>8XK1-C133</t>
  </si>
  <si>
    <t>8XK1-C134</t>
  </si>
  <si>
    <t>8XK1-C135</t>
  </si>
  <si>
    <t>8XK1-C136</t>
  </si>
  <si>
    <t>8XK1-C137</t>
  </si>
  <si>
    <t>8XK1-C138</t>
  </si>
  <si>
    <t>8XK1-C139</t>
  </si>
  <si>
    <t>8XK1-C140</t>
  </si>
  <si>
    <t>8XK1-C141</t>
  </si>
  <si>
    <t>8XK1-C142</t>
  </si>
  <si>
    <t>8XK1-C143</t>
  </si>
  <si>
    <t>8XK1-C144</t>
  </si>
  <si>
    <t>8XK1-C145</t>
  </si>
  <si>
    <t>8XK1-C146</t>
  </si>
  <si>
    <t>8XK1-C147</t>
  </si>
  <si>
    <t>8XK1-C148</t>
  </si>
  <si>
    <t>8XK1-C149</t>
  </si>
  <si>
    <t>8XK1-C150</t>
  </si>
  <si>
    <t>8XK1-C151</t>
  </si>
  <si>
    <t>8XK1-C152</t>
  </si>
  <si>
    <t>8XK1-C153</t>
  </si>
  <si>
    <t>8XK1-C154</t>
  </si>
  <si>
    <t>8XK1-C155</t>
  </si>
  <si>
    <t>8XK1-C156</t>
  </si>
  <si>
    <t>8XK1-C157</t>
  </si>
  <si>
    <t>8XK1-C158</t>
  </si>
  <si>
    <t>8XK1-C159</t>
  </si>
  <si>
    <t>8XK1-C160</t>
  </si>
  <si>
    <t>8XK1-C161</t>
  </si>
  <si>
    <t>8XK1-C162</t>
  </si>
  <si>
    <t>8XK1-C163</t>
  </si>
  <si>
    <t>8XK1-C164</t>
  </si>
  <si>
    <t>8XK1-C165</t>
  </si>
  <si>
    <t>8XK1-C166</t>
  </si>
  <si>
    <t>8XK1-C167</t>
  </si>
  <si>
    <t>8XK1-C168</t>
  </si>
  <si>
    <t>8XK1-C169</t>
  </si>
  <si>
    <t>8XK1-C170</t>
  </si>
  <si>
    <t>8XK1-C171</t>
  </si>
  <si>
    <t>8XK1-C172</t>
  </si>
  <si>
    <t>8XK1-C173</t>
  </si>
  <si>
    <t>8XK1-C174</t>
  </si>
  <si>
    <t>8XK1-C175</t>
  </si>
  <si>
    <t>8XK1-C176</t>
  </si>
  <si>
    <t>8XK1-C177</t>
  </si>
  <si>
    <t>8XK1-C178</t>
  </si>
  <si>
    <t>8XK1-C179</t>
  </si>
  <si>
    <t>8XK1-C180</t>
  </si>
  <si>
    <t>8XK1-D001</t>
  </si>
  <si>
    <t>8XK1-D002</t>
  </si>
  <si>
    <t>8XK1-D003</t>
  </si>
  <si>
    <t>8XK1-D004</t>
  </si>
  <si>
    <t>8XK1-D005</t>
  </si>
  <si>
    <t>8XK1-D006</t>
  </si>
  <si>
    <t>8XK1-D007</t>
  </si>
  <si>
    <t>8XK1-D008</t>
  </si>
  <si>
    <t>8XK1-D009</t>
  </si>
  <si>
    <t>8XK1-D010</t>
  </si>
  <si>
    <t>8XK1-D011</t>
  </si>
  <si>
    <t>8XK1-D012</t>
  </si>
  <si>
    <t>8XK1-D013</t>
  </si>
  <si>
    <t>8XK1-D014</t>
  </si>
  <si>
    <t>8XK1-D015</t>
  </si>
  <si>
    <t>8XK1-D016</t>
  </si>
  <si>
    <t>8XK1-D017</t>
  </si>
  <si>
    <t>8XK1-D018</t>
  </si>
  <si>
    <t>8XK1-D019</t>
  </si>
  <si>
    <t>8XK1-D020</t>
  </si>
  <si>
    <t>8XK1-D021</t>
  </si>
  <si>
    <t>8XK1-D022</t>
  </si>
  <si>
    <t>8XK1-D023</t>
  </si>
  <si>
    <t>8XK1-D024</t>
  </si>
  <si>
    <t>8XK1-D025</t>
  </si>
  <si>
    <t>8XK1-D026</t>
  </si>
  <si>
    <t>8XK1-D027</t>
  </si>
  <si>
    <t>8XK1-D028</t>
  </si>
  <si>
    <t>8XK1-D029</t>
  </si>
  <si>
    <t>8XK1-D030</t>
  </si>
  <si>
    <t>8XK1-D031</t>
  </si>
  <si>
    <t>8XK1-D032</t>
  </si>
  <si>
    <t>8XK1-D033</t>
  </si>
  <si>
    <t>8XK1-D034</t>
  </si>
  <si>
    <t>8XK1-D035</t>
  </si>
  <si>
    <t>8XK1-D036</t>
  </si>
  <si>
    <t>8XK1-D037</t>
  </si>
  <si>
    <t>8XK1-D038</t>
  </si>
  <si>
    <t>8XK1-D039</t>
  </si>
  <si>
    <t>8XK1-D040</t>
  </si>
  <si>
    <t>8XK1-D041</t>
  </si>
  <si>
    <t>8XK1-D042</t>
  </si>
  <si>
    <t>8XK1-D043</t>
  </si>
  <si>
    <t>8XK1-D044</t>
  </si>
  <si>
    <t>8XK1-D045</t>
  </si>
  <si>
    <t>8XK1-D046</t>
  </si>
  <si>
    <t>8XK1-D047</t>
  </si>
  <si>
    <t>8XK1-D048</t>
  </si>
  <si>
    <t>8XK1-D049</t>
  </si>
  <si>
    <t>8XK1-D050</t>
  </si>
  <si>
    <t>8XK1-D051</t>
  </si>
  <si>
    <t>8XK1-D052</t>
  </si>
  <si>
    <t>8XK1-D053</t>
  </si>
  <si>
    <t>8XK1-D054</t>
  </si>
  <si>
    <t>8XK1-D055</t>
  </si>
  <si>
    <t>8XK1-D056</t>
  </si>
  <si>
    <t>8XK1-D057</t>
  </si>
  <si>
    <t>8XK1-D058</t>
  </si>
  <si>
    <t>8XK1-D059</t>
  </si>
  <si>
    <t>8XK1-D060</t>
  </si>
  <si>
    <t>8XK1-D061</t>
  </si>
  <si>
    <t>8XK1-D062</t>
  </si>
  <si>
    <t>8XK1-D063</t>
  </si>
  <si>
    <t>8XK1-D064</t>
  </si>
  <si>
    <t>8XK1-D065</t>
  </si>
  <si>
    <t>8XK1-D066</t>
  </si>
  <si>
    <t>8XK1-D067</t>
  </si>
  <si>
    <t>8XK1-D068</t>
  </si>
  <si>
    <t>8XK1-D069</t>
  </si>
  <si>
    <t>8XK1-D070</t>
  </si>
  <si>
    <t>8XK1-D071</t>
  </si>
  <si>
    <t>8XK1-D072</t>
  </si>
  <si>
    <t>8XK1-D073</t>
  </si>
  <si>
    <t>8XK1-D074</t>
  </si>
  <si>
    <t>8XK1-D075</t>
  </si>
  <si>
    <t>8XK1-D076</t>
  </si>
  <si>
    <t>8XK1-D077</t>
  </si>
  <si>
    <t>8XK1-D078</t>
  </si>
  <si>
    <t>8XK1-D079</t>
  </si>
  <si>
    <t>8XK1-D080</t>
  </si>
  <si>
    <t>8XK1-D081</t>
  </si>
  <si>
    <t>8XK1-D082</t>
  </si>
  <si>
    <t>8XK1-D083</t>
  </si>
  <si>
    <t>8XK1-D084</t>
  </si>
  <si>
    <t>8XK1-D085</t>
  </si>
  <si>
    <t>8XK1-D086</t>
  </si>
  <si>
    <t>8XK1-D087</t>
  </si>
  <si>
    <t>8XK1-D088</t>
  </si>
  <si>
    <t>8XK1-D089</t>
  </si>
  <si>
    <t>8XK1-D090</t>
  </si>
  <si>
    <t>8XK1-D091</t>
  </si>
  <si>
    <t>8XK1-D092</t>
  </si>
  <si>
    <t>8XK1-D093</t>
  </si>
  <si>
    <t>8XK1-D094</t>
  </si>
  <si>
    <t>8XK1-D095</t>
  </si>
  <si>
    <t>8XK1-D096</t>
  </si>
  <si>
    <t>8XK1-D097</t>
  </si>
  <si>
    <t>8XK1-D098</t>
  </si>
  <si>
    <t>8XK1-D099</t>
  </si>
  <si>
    <t>8XK1-D100</t>
  </si>
  <si>
    <t>8XK1-D101</t>
  </si>
  <si>
    <t>8XK1-D102</t>
  </si>
  <si>
    <t>8XK1-D103</t>
  </si>
  <si>
    <t>8XK1-D104</t>
  </si>
  <si>
    <t>8XK1-D105</t>
  </si>
  <si>
    <t>8XK1-D106</t>
  </si>
  <si>
    <t>8XK1-D107</t>
  </si>
  <si>
    <t>8XK1-D108</t>
  </si>
  <si>
    <t>8XK1-D109</t>
  </si>
  <si>
    <t>8XK1-D110</t>
  </si>
  <si>
    <t>8XK1-D111</t>
  </si>
  <si>
    <t>8XK1-D112</t>
  </si>
  <si>
    <t>8XK1-D113</t>
  </si>
  <si>
    <t>8XK1-D114</t>
  </si>
  <si>
    <t>8XK1-D115</t>
  </si>
  <si>
    <t>8XK1-D116</t>
  </si>
  <si>
    <t>8XK1-D117</t>
  </si>
  <si>
    <t>8XK1-D118</t>
  </si>
  <si>
    <t>8XK1-D119</t>
  </si>
  <si>
    <t>8XK1-D120</t>
  </si>
  <si>
    <t>8XK1-D121</t>
  </si>
  <si>
    <t>8XK1-D122</t>
  </si>
  <si>
    <t>8XK1-D123</t>
  </si>
  <si>
    <t>8XK1-D124</t>
  </si>
  <si>
    <t>8XK1-D125</t>
  </si>
  <si>
    <t>8XK1-D126</t>
  </si>
  <si>
    <t>8XK1-D127</t>
  </si>
  <si>
    <t>8XK1-D128</t>
  </si>
  <si>
    <t>8XK1-D129</t>
  </si>
  <si>
    <t>8XK1-D130</t>
  </si>
  <si>
    <t>8XK1-D131</t>
  </si>
  <si>
    <t>8XK1-D132</t>
  </si>
  <si>
    <t>8XK1-D133</t>
  </si>
  <si>
    <t>8XK1-D134</t>
  </si>
  <si>
    <t>8XK1-D135</t>
  </si>
  <si>
    <t>8XK1-D136</t>
  </si>
  <si>
    <t>8XK1-D137</t>
  </si>
  <si>
    <t>8XK1-D138</t>
  </si>
  <si>
    <t>8XK1-D139</t>
  </si>
  <si>
    <t>8XK1-D140</t>
  </si>
  <si>
    <t>8XK1-D141</t>
  </si>
  <si>
    <t>8XK1-D142</t>
  </si>
  <si>
    <t>8XK1-D143</t>
  </si>
  <si>
    <t>8XK1-D144</t>
  </si>
  <si>
    <t>8XK1-D145</t>
  </si>
  <si>
    <t>8XK1-D146</t>
  </si>
  <si>
    <t>8XK1-D147</t>
  </si>
  <si>
    <t>8XK1-D148</t>
  </si>
  <si>
    <t>8XK1-D149</t>
  </si>
  <si>
    <t>8XK1-D150</t>
  </si>
  <si>
    <t>8XK1-D151</t>
  </si>
  <si>
    <t>8XK1-D152</t>
  </si>
  <si>
    <t>8XK1-D153</t>
  </si>
  <si>
    <t>8XK1-D154</t>
  </si>
  <si>
    <t>8XK1-D155</t>
  </si>
  <si>
    <t>8XK1-D156</t>
  </si>
  <si>
    <t>SK Meťák České Budějovice</t>
  </si>
  <si>
    <t>FBC Pitbulls Kolín</t>
  </si>
  <si>
    <t>OLYMP FLORBAL</t>
  </si>
  <si>
    <t>BK REAL ROUDNICE n/L</t>
  </si>
  <si>
    <t>FbC Barracudas Slaný</t>
  </si>
  <si>
    <t>FBK Jičín</t>
  </si>
  <si>
    <t>4. až 5. února 2023</t>
  </si>
  <si>
    <t>T.B.C. Králův Dvůr</t>
  </si>
  <si>
    <t>FAT PIPE Traverza</t>
  </si>
  <si>
    <t>1.FBK Sršni Rožnov p/R</t>
  </si>
  <si>
    <t>FBC Česká Lípa B</t>
  </si>
  <si>
    <t>Florbal Chomutov B U23</t>
  </si>
  <si>
    <t>FBŠ Greyhounds SLAVIA Plzeň B</t>
  </si>
  <si>
    <t>Banes Florbal Soběslav</t>
  </si>
  <si>
    <t>Florbal Jindřichův Hradec</t>
  </si>
  <si>
    <t>TJ Sokol Dvůr Králové nL</t>
  </si>
  <si>
    <t>Florbal Primátor Náchod B</t>
  </si>
  <si>
    <t>TJ Znojmo LAUFEN CZ U23 B</t>
  </si>
  <si>
    <t>FbK Orlicko-Třebovsko A</t>
  </si>
  <si>
    <t>FbC Skuteč</t>
  </si>
  <si>
    <t>PASKOV SAURIANS</t>
  </si>
  <si>
    <t>Fbc Šternberk</t>
  </si>
  <si>
    <t>Wizards DDM SO Praha 10</t>
  </si>
  <si>
    <t>koš Praha 3</t>
  </si>
  <si>
    <t>koš Praha 4</t>
  </si>
  <si>
    <t>Aligators Klobouky</t>
  </si>
  <si>
    <t>FBC Kutná Hora</t>
  </si>
  <si>
    <t>Aligators Šitbořice</t>
  </si>
  <si>
    <t>s úpravami 1</t>
  </si>
  <si>
    <t>s úpravami 2</t>
  </si>
  <si>
    <t>22x stejné</t>
  </si>
  <si>
    <t>souhlas</t>
  </si>
  <si>
    <t>ano</t>
  </si>
  <si>
    <t>ASK Lovosice – LFP</t>
  </si>
  <si>
    <t>FBC FAT PIPE Vipers Most</t>
  </si>
  <si>
    <t>FBC Kutná Hora – černí</t>
  </si>
  <si>
    <t>Orka</t>
  </si>
  <si>
    <t xml:space="preserve">Florbal T. K. S. – TJ Turnov </t>
  </si>
  <si>
    <t>FBŠ Hummel Hattrick Brno U17</t>
  </si>
  <si>
    <t>FBC GYMNÁZIUM Český Těšín</t>
  </si>
  <si>
    <t>2x</t>
  </si>
  <si>
    <t>FBŠ Hummel Hattrick Brno U19</t>
  </si>
  <si>
    <t>Rozpis utkání Poháru Českého florbalu 2022 - ženy</t>
  </si>
  <si>
    <t>1. kolo Poháru Českého florbalu 2022 - ženy</t>
  </si>
  <si>
    <t>1. kolo - skupina AW</t>
  </si>
  <si>
    <t>27. až 28. srpen 2022</t>
  </si>
  <si>
    <t>1. kolo Poháru Českého florbalu</t>
  </si>
  <si>
    <t>SKUPINA AW - západ</t>
  </si>
  <si>
    <t>8XWP-1A01</t>
  </si>
  <si>
    <t>x</t>
  </si>
  <si>
    <t>8XWP-1A02</t>
  </si>
  <si>
    <t>8XWP-1A03</t>
  </si>
  <si>
    <t>8XWP-1A04</t>
  </si>
  <si>
    <t>8XWP-1A05</t>
  </si>
  <si>
    <t>8XWP-1A06</t>
  </si>
  <si>
    <t>28.8.</t>
  </si>
  <si>
    <t>8XWP-1A07</t>
  </si>
  <si>
    <t>8XWP-1A08</t>
  </si>
  <si>
    <t>8XWP-1A09</t>
  </si>
  <si>
    <t>8XWP-1A10</t>
  </si>
  <si>
    <t>1. kolo - skupina BW</t>
  </si>
  <si>
    <t>SKUPINA BW - západ</t>
  </si>
  <si>
    <t>8XWP-1B01</t>
  </si>
  <si>
    <t>8XWP-1B02</t>
  </si>
  <si>
    <t>8XWP-1B03</t>
  </si>
  <si>
    <t>8XWP-1B04</t>
  </si>
  <si>
    <t>8XWP-1B05</t>
  </si>
  <si>
    <t>8XWP-1B06</t>
  </si>
  <si>
    <t>8XWP-1B07</t>
  </si>
  <si>
    <t>8XWP-1B08</t>
  </si>
  <si>
    <t>8XWP-1B09</t>
  </si>
  <si>
    <t>8XWP-1B10</t>
  </si>
  <si>
    <t>1. kolo - skupina CW</t>
  </si>
  <si>
    <t>SKUPINA CW - západ</t>
  </si>
  <si>
    <t>8XWP-1C01</t>
  </si>
  <si>
    <t>8XWP-1C02</t>
  </si>
  <si>
    <t>8XWP-1C03</t>
  </si>
  <si>
    <t>8XWP-1C04</t>
  </si>
  <si>
    <t>8XWP-1C05</t>
  </si>
  <si>
    <t>8XWP-1C06</t>
  </si>
  <si>
    <t>8XWP-1C07</t>
  </si>
  <si>
    <t>8XWP-1C08</t>
  </si>
  <si>
    <t>8XWP-1C09</t>
  </si>
  <si>
    <t>8XWP-1C10</t>
  </si>
  <si>
    <t>1. kolo - skupina DW</t>
  </si>
  <si>
    <t>SKUPINA DW - východ</t>
  </si>
  <si>
    <t>8XWP-1D01</t>
  </si>
  <si>
    <t>8XWP-1D02</t>
  </si>
  <si>
    <t>8XWP-1D03</t>
  </si>
  <si>
    <t>8XWP-1D04</t>
  </si>
  <si>
    <t>8XWP-1D05</t>
  </si>
  <si>
    <t>8XWP-1D06</t>
  </si>
  <si>
    <t>8XWP-1D07</t>
  </si>
  <si>
    <t>8XWP-1D08</t>
  </si>
  <si>
    <t>8XWP-1D09</t>
  </si>
  <si>
    <t>8XWP-1D10</t>
  </si>
  <si>
    <t>1. kolo - skupina EW</t>
  </si>
  <si>
    <t>SKUPINA EW - východ</t>
  </si>
  <si>
    <t>8XWP-1E01</t>
  </si>
  <si>
    <t>8XWP-1E02</t>
  </si>
  <si>
    <t>8XWP-1E03</t>
  </si>
  <si>
    <t>8XWP-1E04</t>
  </si>
  <si>
    <t>8XWP-1E05</t>
  </si>
  <si>
    <t>8XWP-1E06</t>
  </si>
  <si>
    <t>8XWP-1E07</t>
  </si>
  <si>
    <t>8XWP-1E08</t>
  </si>
  <si>
    <t>8XWP-1E09</t>
  </si>
  <si>
    <t>8XWP-1E10</t>
  </si>
  <si>
    <t>1. kolo - skupina FW</t>
  </si>
  <si>
    <t>28. až 29. srpen 2022</t>
  </si>
  <si>
    <t>SKUPINA FW - východ</t>
  </si>
  <si>
    <t>8XWP-1F01</t>
  </si>
  <si>
    <t>8XWP-1F02</t>
  </si>
  <si>
    <t>8XWP-1F03</t>
  </si>
  <si>
    <t>8XWP-1F04</t>
  </si>
  <si>
    <t>8XWP-1F05</t>
  </si>
  <si>
    <t>8XWP-1F06</t>
  </si>
  <si>
    <t>8XWP-1F07</t>
  </si>
  <si>
    <t>8XWP-1F08</t>
  </si>
  <si>
    <t>8XWP-1F09</t>
  </si>
  <si>
    <t>8XWP-1F10</t>
  </si>
  <si>
    <t>play-off Poháru Českého florbalu 2022 - ženy</t>
  </si>
  <si>
    <t>7. až 28 září 2022</t>
  </si>
  <si>
    <t>2. kolo Poháru Českého florbalu</t>
  </si>
  <si>
    <t>8XWP-2A01</t>
  </si>
  <si>
    <t>3AW</t>
  </si>
  <si>
    <t>3CW</t>
  </si>
  <si>
    <t>2. kolo utkání č. 1</t>
  </si>
  <si>
    <t>8XWP-2B01</t>
  </si>
  <si>
    <t>1AW</t>
  </si>
  <si>
    <t>4CW</t>
  </si>
  <si>
    <t>2. kolo utkání č. 2</t>
  </si>
  <si>
    <t>8XWP-2C01</t>
  </si>
  <si>
    <t>2CW</t>
  </si>
  <si>
    <t>2BW</t>
  </si>
  <si>
    <t>2. kolo utkání č. 3</t>
  </si>
  <si>
    <t>8XWP-2D01</t>
  </si>
  <si>
    <t>1BW</t>
  </si>
  <si>
    <t>4AW</t>
  </si>
  <si>
    <t>2. kolo utkání č. 4</t>
  </si>
  <si>
    <t>8XWP-2E01</t>
  </si>
  <si>
    <t>1CW</t>
  </si>
  <si>
    <t>4BW</t>
  </si>
  <si>
    <t>2. kolo utkání č. 5</t>
  </si>
  <si>
    <t>8XWP-2F01</t>
  </si>
  <si>
    <t>2AW</t>
  </si>
  <si>
    <t>3BW</t>
  </si>
  <si>
    <t>2. kolo utkání č. 6</t>
  </si>
  <si>
    <t>8XWP-2G01</t>
  </si>
  <si>
    <t>2EW</t>
  </si>
  <si>
    <t>3FW</t>
  </si>
  <si>
    <t>2. kolo utkání č. 7</t>
  </si>
  <si>
    <t>8XWP-2H01</t>
  </si>
  <si>
    <t>1DW</t>
  </si>
  <si>
    <t>2. kolo utkání č. 8</t>
  </si>
  <si>
    <t>8XWP-2I01</t>
  </si>
  <si>
    <t>1FW</t>
  </si>
  <si>
    <t>3EW</t>
  </si>
  <si>
    <t>2. kolo utkání č. 9</t>
  </si>
  <si>
    <t>8XWP-2J01</t>
  </si>
  <si>
    <t>2. kolo utkání č. 10</t>
  </si>
  <si>
    <t>8XWP-2K01</t>
  </si>
  <si>
    <t>1EW</t>
  </si>
  <si>
    <t>3DW</t>
  </si>
  <si>
    <t>2. kolo utkání č. 11</t>
  </si>
  <si>
    <t>8XWP-2L01</t>
  </si>
  <si>
    <t>2FW</t>
  </si>
  <si>
    <t>2DW</t>
  </si>
  <si>
    <t>2. kolo utkání č. 12</t>
  </si>
  <si>
    <t>1.  až 31. října 2022</t>
  </si>
  <si>
    <t>OSMIFINÁLE Poháru Českého florbalu</t>
  </si>
  <si>
    <t>8XWP-3A01</t>
  </si>
  <si>
    <t>v - 2. kolo utkání 1</t>
  </si>
  <si>
    <t>osmifinále 1</t>
  </si>
  <si>
    <t>8XWP-3B01</t>
  </si>
  <si>
    <t>v - 2. kolo utkání 2</t>
  </si>
  <si>
    <t>v - 2. kolo utkání 3</t>
  </si>
  <si>
    <t>osmifinále 2</t>
  </si>
  <si>
    <t>8XWP-3C01</t>
  </si>
  <si>
    <t>v - 2. kolo utkání 4</t>
  </si>
  <si>
    <t>v - 2. kolo utkání 5</t>
  </si>
  <si>
    <t>osmifinále 3</t>
  </si>
  <si>
    <t>8XWP-3D01</t>
  </si>
  <si>
    <t>v - 2. kolo utkání 6</t>
  </si>
  <si>
    <t>osmifinále 4</t>
  </si>
  <si>
    <t>8XWP-3E01</t>
  </si>
  <si>
    <t>v - 2. kolo utkání 7</t>
  </si>
  <si>
    <t>osmifinále 5</t>
  </si>
  <si>
    <t>8XWP-3F01</t>
  </si>
  <si>
    <t>v - 2. kolo utkání 8</t>
  </si>
  <si>
    <t>v - 2. kolo utkání 9</t>
  </si>
  <si>
    <t>osmifinále 6</t>
  </si>
  <si>
    <t>8XWP-3G01</t>
  </si>
  <si>
    <t>v - 2. kolo utkání 10</t>
  </si>
  <si>
    <t>v - 2. kolo utkání 11</t>
  </si>
  <si>
    <t>osmifinále 7</t>
  </si>
  <si>
    <t>8XWP-3H01</t>
  </si>
  <si>
    <t>v - 2. kolo utkání 12</t>
  </si>
  <si>
    <t>osmifinále 8</t>
  </si>
  <si>
    <t>čtvrtfinále</t>
  </si>
  <si>
    <t>ČTVRTFINÁLE Poháru Českého florbalu</t>
  </si>
  <si>
    <t>8XWP-4A01</t>
  </si>
  <si>
    <t>v - osmifinále 2</t>
  </si>
  <si>
    <t>v - osmifinále 1</t>
  </si>
  <si>
    <t>čtvrtfinále 1</t>
  </si>
  <si>
    <t>8XWP-4B01</t>
  </si>
  <si>
    <t>v - osmifinále 4</t>
  </si>
  <si>
    <t>v - osmifinále 3</t>
  </si>
  <si>
    <t>čtvrtfinále 2</t>
  </si>
  <si>
    <t>8XWP-4C01</t>
  </si>
  <si>
    <t>v - osmifinále 6</t>
  </si>
  <si>
    <t>v - osmifinále 5</t>
  </si>
  <si>
    <t>čtvrtfinále 3</t>
  </si>
  <si>
    <t>8XWP-4D01</t>
  </si>
  <si>
    <t>v - osmifinále 8</t>
  </si>
  <si>
    <t>v - osmifinále 7</t>
  </si>
  <si>
    <t>čtvrtfinále 4</t>
  </si>
  <si>
    <t>semifinále</t>
  </si>
  <si>
    <t>SEMIFINÁLE Poháru Českého florbalu</t>
  </si>
  <si>
    <t>8XWP-5A01</t>
  </si>
  <si>
    <t>v - čtvrtfinále 1</t>
  </si>
  <si>
    <t>v - čtvrtfinále 2</t>
  </si>
  <si>
    <t>semifinále 1</t>
  </si>
  <si>
    <t>8XWP-5B01</t>
  </si>
  <si>
    <t>v - čtvrtfinále 3</t>
  </si>
  <si>
    <t>v - čtvrtfinále 4</t>
  </si>
  <si>
    <t>semifinále 2</t>
  </si>
  <si>
    <t>finále</t>
  </si>
  <si>
    <t>FINÁLE Poháru Českého florbalu</t>
  </si>
  <si>
    <t>8XWP-6A01</t>
  </si>
  <si>
    <t>v-semifinále 1</t>
  </si>
  <si>
    <t>v-semifinále 2</t>
  </si>
  <si>
    <t>Český florbal</t>
  </si>
  <si>
    <t>vrcholová část</t>
  </si>
  <si>
    <t>skupina AV</t>
  </si>
  <si>
    <t>AV - vrcholová část</t>
  </si>
  <si>
    <t>8XMP-2AV01</t>
  </si>
  <si>
    <t>8XMP-2AV02</t>
  </si>
  <si>
    <t>8XMP-2AV03</t>
  </si>
  <si>
    <t>8XMP-2AV04</t>
  </si>
  <si>
    <t>3. utkání</t>
  </si>
  <si>
    <t>8XMP-2AV05</t>
  </si>
  <si>
    <t>8XMP-2AV06</t>
  </si>
  <si>
    <t>skupina BV</t>
  </si>
  <si>
    <t>BV - vrcholová část</t>
  </si>
  <si>
    <t>8XMP-2BV01</t>
  </si>
  <si>
    <t>8XMP-2BV02</t>
  </si>
  <si>
    <t>8XMP-2BV03</t>
  </si>
  <si>
    <t>8XMP-2BV04</t>
  </si>
  <si>
    <t>8XMP-2BV05</t>
  </si>
  <si>
    <t>8XMP-2BV06</t>
  </si>
  <si>
    <t>skupina CV</t>
  </si>
  <si>
    <t>CV - vrcholová část</t>
  </si>
  <si>
    <t>8XMP-2CV01</t>
  </si>
  <si>
    <t>8XMP-2CV02</t>
  </si>
  <si>
    <t>8XMP-2CV03</t>
  </si>
  <si>
    <t>8XMP-2CV04</t>
  </si>
  <si>
    <t>8XMP-2CV05</t>
  </si>
  <si>
    <t>8XMP-2CV06</t>
  </si>
  <si>
    <t>skupina DV</t>
  </si>
  <si>
    <t>DV - vrcholová část</t>
  </si>
  <si>
    <t>8XMP-2DV01</t>
  </si>
  <si>
    <t>8XMP-2DV02</t>
  </si>
  <si>
    <t>8XMP-2DV03</t>
  </si>
  <si>
    <t>8XMP-2DV04</t>
  </si>
  <si>
    <t>8XMP-2DV05</t>
  </si>
  <si>
    <t>8XMP-2DV06</t>
  </si>
  <si>
    <t>skupina EV</t>
  </si>
  <si>
    <t>EV - vrcholová část</t>
  </si>
  <si>
    <t>8XMP-2EV01</t>
  </si>
  <si>
    <t>8XMP-2EV02</t>
  </si>
  <si>
    <t>8XMP-2EV03</t>
  </si>
  <si>
    <t>8XMP-2EV04</t>
  </si>
  <si>
    <t>8XMP-2EV05</t>
  </si>
  <si>
    <t>8XMP-2EV06</t>
  </si>
  <si>
    <t>klasická část</t>
  </si>
  <si>
    <t>1. kolo - skupina A</t>
  </si>
  <si>
    <t>8XMP-1A01</t>
  </si>
  <si>
    <t>TJ Sokol Dobříš</t>
  </si>
  <si>
    <t>8XMP-1A02</t>
  </si>
  <si>
    <t>8XMP-1A03</t>
  </si>
  <si>
    <t>SPORT CLUB Klatovy</t>
  </si>
  <si>
    <t>8XMP-1A04</t>
  </si>
  <si>
    <t>8XMP-1A05</t>
  </si>
  <si>
    <t>TBC Horoměřice</t>
  </si>
  <si>
    <t>8XMP-1A06</t>
  </si>
  <si>
    <t>8XMP-1A07</t>
  </si>
  <si>
    <t>8XMP-1A08</t>
  </si>
  <si>
    <t>8XMP-1A09</t>
  </si>
  <si>
    <t>8XMP-1A10</t>
  </si>
  <si>
    <t>1. kolo - skupina B</t>
  </si>
  <si>
    <t>8XMP-1B01</t>
  </si>
  <si>
    <t>8XMP-1B02</t>
  </si>
  <si>
    <t>8XMP-1B03</t>
  </si>
  <si>
    <t>8XMP-1B04</t>
  </si>
  <si>
    <t>8XMP-1B05</t>
  </si>
  <si>
    <t>8XMP-1B06</t>
  </si>
  <si>
    <t>8XMP-1B07</t>
  </si>
  <si>
    <t>8XMP-1B08</t>
  </si>
  <si>
    <t>8XMP-1B09</t>
  </si>
  <si>
    <t>8XMP-1B10</t>
  </si>
  <si>
    <t>1. kolo - skupina C</t>
  </si>
  <si>
    <t>C - ZÁPAD západ</t>
  </si>
  <si>
    <t>8XMP-1C01</t>
  </si>
  <si>
    <t>8XMP-1C02</t>
  </si>
  <si>
    <t>8XMP-1C03</t>
  </si>
  <si>
    <t>ASK Lovosice - LFP</t>
  </si>
  <si>
    <t>8XMP-1C04</t>
  </si>
  <si>
    <t>8XMP-1C05</t>
  </si>
  <si>
    <t>8XMP-1C06</t>
  </si>
  <si>
    <t>8XMP-1C07</t>
  </si>
  <si>
    <t>8XMP-1C08</t>
  </si>
  <si>
    <t>8XMP-1C09</t>
  </si>
  <si>
    <t>8XMP-1C10</t>
  </si>
  <si>
    <t>1. kolo - skupina D</t>
  </si>
  <si>
    <t>8XMP-1D01</t>
  </si>
  <si>
    <t>TEXAS LONGHORNS</t>
  </si>
  <si>
    <t>8XMP-1D02</t>
  </si>
  <si>
    <t>8XMP-1D03</t>
  </si>
  <si>
    <t>8XMP-1D04</t>
  </si>
  <si>
    <t>Blue Horses Stochov</t>
  </si>
  <si>
    <t>8XMP-1D05</t>
  </si>
  <si>
    <t>8XMP-1D06</t>
  </si>
  <si>
    <t>8XMP-1D07</t>
  </si>
  <si>
    <t>8XMP-1D08</t>
  </si>
  <si>
    <t>8XMP-1D09</t>
  </si>
  <si>
    <t>8XMP-1D10</t>
  </si>
  <si>
    <t>1. kolo - skupina E</t>
  </si>
  <si>
    <t>8XMP-1E01</t>
  </si>
  <si>
    <t>8XMP-1E02</t>
  </si>
  <si>
    <t>8XMP-1E03</t>
  </si>
  <si>
    <t>8XMP-1E04</t>
  </si>
  <si>
    <t>Florbal Kladno</t>
  </si>
  <si>
    <t>8XMP-1E05</t>
  </si>
  <si>
    <t>8XMP-1E06</t>
  </si>
  <si>
    <t>8XMP-1E07</t>
  </si>
  <si>
    <t>8XMP-1E08</t>
  </si>
  <si>
    <t>8XMP-1E09</t>
  </si>
  <si>
    <t>8XMP-1E10</t>
  </si>
  <si>
    <t>1. kolo - skupina F</t>
  </si>
  <si>
    <t>F - ZÁPAD sever</t>
  </si>
  <si>
    <t>8XMP-1F01</t>
  </si>
  <si>
    <t>FBC Draci Říčany</t>
  </si>
  <si>
    <t>8XMP-1F02</t>
  </si>
  <si>
    <t>8XMP-1F03</t>
  </si>
  <si>
    <t>8XMP-1F04</t>
  </si>
  <si>
    <t>8XMP-1F05</t>
  </si>
  <si>
    <t>8XMP-1F06</t>
  </si>
  <si>
    <t>8XMP-1F07</t>
  </si>
  <si>
    <t>8XMP-1F08</t>
  </si>
  <si>
    <t>8XMP-1F09</t>
  </si>
  <si>
    <t>8XMP-1F10</t>
  </si>
  <si>
    <t>1. kolo - skupina G</t>
  </si>
  <si>
    <t>8XMP-1G01</t>
  </si>
  <si>
    <t>FBC JELENI UNHOŠŤ</t>
  </si>
  <si>
    <t>8XMP-1G02</t>
  </si>
  <si>
    <t>FBC Česká Skalice</t>
  </si>
  <si>
    <t>8XMP-1G03</t>
  </si>
  <si>
    <t>8XMP-1G04</t>
  </si>
  <si>
    <t>8XMP-1G05</t>
  </si>
  <si>
    <t>8XMP-1G06</t>
  </si>
  <si>
    <t>8XMP-1G07</t>
  </si>
  <si>
    <t>8XMP-1G08</t>
  </si>
  <si>
    <t>8XMP-1G09</t>
  </si>
  <si>
    <t>8XMP-1G10</t>
  </si>
  <si>
    <t>1. kolo - skupina H</t>
  </si>
  <si>
    <t>8XMP-1H01</t>
  </si>
  <si>
    <t>FBK Piráti Sokol Chrudim</t>
  </si>
  <si>
    <t>8XMP-1H02</t>
  </si>
  <si>
    <t>8XMP-1H03</t>
  </si>
  <si>
    <t>8XMP-1H04</t>
  </si>
  <si>
    <t>8XMP-1H05</t>
  </si>
  <si>
    <t>8XMP-1H06</t>
  </si>
  <si>
    <t>8XMP-1H07</t>
  </si>
  <si>
    <t>8XMP-1H08</t>
  </si>
  <si>
    <t>8XMP-1H09</t>
  </si>
  <si>
    <t>8XMP-1H10</t>
  </si>
  <si>
    <t>1. kolo - skupina J</t>
  </si>
  <si>
    <t>J - VÝCHOD střed</t>
  </si>
  <si>
    <t>8XMP-1J01</t>
  </si>
  <si>
    <t>8XMP-1J02</t>
  </si>
  <si>
    <t>8XMP-1J03</t>
  </si>
  <si>
    <t>8XMP-1J04</t>
  </si>
  <si>
    <t>8XMP-1J05</t>
  </si>
  <si>
    <t>8XMP-1J06</t>
  </si>
  <si>
    <t>8XMP-1J07</t>
  </si>
  <si>
    <t>8XMP-1J08</t>
  </si>
  <si>
    <t>8XMP-1J09</t>
  </si>
  <si>
    <t>8XMP-1J10</t>
  </si>
  <si>
    <t>1. kolo - skupina K</t>
  </si>
  <si>
    <t>K - VÝCHOD střed</t>
  </si>
  <si>
    <t>8XMP-1K01</t>
  </si>
  <si>
    <t>8XMP-1K02</t>
  </si>
  <si>
    <t>FTC Vysoké Mýto</t>
  </si>
  <si>
    <t>8XMP-1K03</t>
  </si>
  <si>
    <t>8XMP-1K04</t>
  </si>
  <si>
    <t>8XMP-1K05</t>
  </si>
  <si>
    <t>TJ SOKOL LETOVICE</t>
  </si>
  <si>
    <t>8XMP-1K06</t>
  </si>
  <si>
    <t>8XMP-1K07</t>
  </si>
  <si>
    <t>8XMP-1K08</t>
  </si>
  <si>
    <t>8XMP-1K09</t>
  </si>
  <si>
    <t>8XMP-1K10</t>
  </si>
  <si>
    <t>1. kolo - skupina L</t>
  </si>
  <si>
    <t>8XMP-1L01</t>
  </si>
  <si>
    <t>F.A.T.R.</t>
  </si>
  <si>
    <t>Hornets Brno ZŠ Horní</t>
  </si>
  <si>
    <t>8XMP-1L02</t>
  </si>
  <si>
    <t>FBC SLAVKOV</t>
  </si>
  <si>
    <t>8XMP-1L03</t>
  </si>
  <si>
    <t>SFK Kozel Počenice</t>
  </si>
  <si>
    <t>8XMP-1L04</t>
  </si>
  <si>
    <t>TJ Hodonice</t>
  </si>
  <si>
    <t>8XMP-1L05</t>
  </si>
  <si>
    <t>8XMP-1L06</t>
  </si>
  <si>
    <t>8XMP-1L07</t>
  </si>
  <si>
    <t>8XMP-1L08</t>
  </si>
  <si>
    <t>8XMP-1L09</t>
  </si>
  <si>
    <t>8XMP-1L10</t>
  </si>
  <si>
    <t>1. kolo - skupina M</t>
  </si>
  <si>
    <t>M - VÝCHOD jih</t>
  </si>
  <si>
    <t>8XMP-1M01</t>
  </si>
  <si>
    <t>8XMP-1M02</t>
  </si>
  <si>
    <t>8XMP-1M03</t>
  </si>
  <si>
    <t>8XMP-1M04</t>
  </si>
  <si>
    <t>Sokol Ivanovice na Hané</t>
  </si>
  <si>
    <t>8XMP-1M05</t>
  </si>
  <si>
    <t>8XMP-1M06</t>
  </si>
  <si>
    <t>8XMP-1M07</t>
  </si>
  <si>
    <t>8XMP-1M08</t>
  </si>
  <si>
    <t>8XMP-1M09</t>
  </si>
  <si>
    <t>8XMP-1M10</t>
  </si>
  <si>
    <t>1. kolo - skupina N</t>
  </si>
  <si>
    <t>N - VÝCHOD jih</t>
  </si>
  <si>
    <t>8XMP-1N01</t>
  </si>
  <si>
    <t>SK K2 Prostějov</t>
  </si>
  <si>
    <t>8XMP-1N02</t>
  </si>
  <si>
    <t>8XMP-1N03</t>
  </si>
  <si>
    <t>8XMP-1N04</t>
  </si>
  <si>
    <t>8XMP-1N05</t>
  </si>
  <si>
    <t>8XMP-1N06</t>
  </si>
  <si>
    <t>8XMP-1N07</t>
  </si>
  <si>
    <t>8XMP-1N08</t>
  </si>
  <si>
    <t>8XMP-1N09</t>
  </si>
  <si>
    <t>8XMP-1N10</t>
  </si>
  <si>
    <t>1. kolo - skupina O</t>
  </si>
  <si>
    <t>8XMP-1O01</t>
  </si>
  <si>
    <t>8XMP-1O02</t>
  </si>
  <si>
    <t>8XMP-1O03</t>
  </si>
  <si>
    <t>FbC KOVO KM Frýdek-Místek</t>
  </si>
  <si>
    <t>8XMP-1O04</t>
  </si>
  <si>
    <t>8XMP-1O05</t>
  </si>
  <si>
    <t>8XMP-1O06</t>
  </si>
  <si>
    <t>8XMP-1O07</t>
  </si>
  <si>
    <t>8XMP-1O08</t>
  </si>
  <si>
    <t>8XMP-1O09</t>
  </si>
  <si>
    <t>8XMP-1O10</t>
  </si>
  <si>
    <t>1. kolo - skupina P</t>
  </si>
  <si>
    <t>P - VÝCHOD sever</t>
  </si>
  <si>
    <t>8XMP-1P01</t>
  </si>
  <si>
    <t>FBC Cannibals Lipník</t>
  </si>
  <si>
    <t>8XMP-1P02</t>
  </si>
  <si>
    <t>SK Domaslavice</t>
  </si>
  <si>
    <t>8XMP-1P03</t>
  </si>
  <si>
    <t>8XMP-1P04</t>
  </si>
  <si>
    <t>8XMP-1P05</t>
  </si>
  <si>
    <t>8XMP-1P06</t>
  </si>
  <si>
    <t>8XMP-1P07</t>
  </si>
  <si>
    <t>8XMP-1P08</t>
  </si>
  <si>
    <t>8XMP-1P09</t>
  </si>
  <si>
    <t>8XMP-1P10</t>
  </si>
  <si>
    <t>1. kolo - skupina Q</t>
  </si>
  <si>
    <t>Q - VÝCHOD sever</t>
  </si>
  <si>
    <t>8XMP-1Q01</t>
  </si>
  <si>
    <t>8XMP-1Q02</t>
  </si>
  <si>
    <t>8XMP-1Q03</t>
  </si>
  <si>
    <t>FBC TJ Sokol Frenštát p.R.</t>
  </si>
  <si>
    <t>8XMP-1Q04</t>
  </si>
  <si>
    <t>8XMP-1Q05</t>
  </si>
  <si>
    <t>8XMP-1Q06</t>
  </si>
  <si>
    <t>8XMP-1Q07</t>
  </si>
  <si>
    <t>8XMP-1Q08</t>
  </si>
  <si>
    <t>8XMP-1Q09</t>
  </si>
  <si>
    <t>8XMP-1Q10</t>
  </si>
  <si>
    <t>8XMP-2A01</t>
  </si>
  <si>
    <t>8XMP-2B01</t>
  </si>
  <si>
    <t>8XMP-2C01</t>
  </si>
  <si>
    <t>8XMP-2D01</t>
  </si>
  <si>
    <t>8XMP-2E01</t>
  </si>
  <si>
    <t>8XMP-2F01</t>
  </si>
  <si>
    <t>8XMP-2G01</t>
  </si>
  <si>
    <t>8XMP-2H01</t>
  </si>
  <si>
    <t>8XMP-2I01</t>
  </si>
  <si>
    <t>8XMP-2J01</t>
  </si>
  <si>
    <t>8XMP-2K01</t>
  </si>
  <si>
    <t>8XMP-2L01</t>
  </si>
  <si>
    <t>8XMP-2M01</t>
  </si>
  <si>
    <t>8XMP-2N01</t>
  </si>
  <si>
    <t>8XMP-2O01</t>
  </si>
  <si>
    <t>8XMP-2P01</t>
  </si>
  <si>
    <t>8XMP-2Q01</t>
  </si>
  <si>
    <t>8XMP-2R01</t>
  </si>
  <si>
    <t>8XMP-2S01</t>
  </si>
  <si>
    <t>8XMP-2T01</t>
  </si>
  <si>
    <t>8XMP-2U01</t>
  </si>
  <si>
    <t>8XMP-2V01</t>
  </si>
  <si>
    <t>8XMP-2W01</t>
  </si>
  <si>
    <t>8XMP-2X01</t>
  </si>
  <si>
    <t>8XMP-2Y01</t>
  </si>
  <si>
    <t>8XMP-2Z01</t>
  </si>
  <si>
    <t>8XMP-2AA01</t>
  </si>
  <si>
    <t>8XMP-2AB01</t>
  </si>
  <si>
    <t>8XMP-2AC01</t>
  </si>
  <si>
    <t>8XMP-2AD01</t>
  </si>
  <si>
    <t>8XMP-2AE01</t>
  </si>
  <si>
    <t>8XMP-2AF01</t>
  </si>
  <si>
    <t>8XMP-2AG01</t>
  </si>
  <si>
    <t>8XMP-2AH01</t>
  </si>
  <si>
    <t>8XMP-2AI01</t>
  </si>
  <si>
    <t>8XMP-2AJ01</t>
  </si>
  <si>
    <t>3. kolo Poháru Českého florbalu</t>
  </si>
  <si>
    <t>8XMP-3A01</t>
  </si>
  <si>
    <t>8XMP-3B01</t>
  </si>
  <si>
    <t>8XMP-3C01</t>
  </si>
  <si>
    <t>8XMP-3D01</t>
  </si>
  <si>
    <t>8XMP-3E01</t>
  </si>
  <si>
    <t>8XMP-3F01</t>
  </si>
  <si>
    <t>8XMP-3G01</t>
  </si>
  <si>
    <t>8XMP-3H01</t>
  </si>
  <si>
    <t>8XMP-3I01</t>
  </si>
  <si>
    <t>8XMP-3J01</t>
  </si>
  <si>
    <t>8XMP-3K01</t>
  </si>
  <si>
    <t>8XMP-3L01</t>
  </si>
  <si>
    <t>8XMP-3M01</t>
  </si>
  <si>
    <t>Florbal Náchod</t>
  </si>
  <si>
    <t>8XMP-3N01</t>
  </si>
  <si>
    <t>8XMP-3O01</t>
  </si>
  <si>
    <t>8XMP-3P01</t>
  </si>
  <si>
    <t>8XMP-3Q01</t>
  </si>
  <si>
    <t>Spartak Hluk</t>
  </si>
  <si>
    <t>8XMP-3R01</t>
  </si>
  <si>
    <t>8XMP-3S01</t>
  </si>
  <si>
    <t>FBC Letka</t>
  </si>
  <si>
    <t>4. kolo Poháru Českého florbalu</t>
  </si>
  <si>
    <t>8XMP-4A01</t>
  </si>
  <si>
    <t>8XMP-4B01</t>
  </si>
  <si>
    <t>8XMP-4C01</t>
  </si>
  <si>
    <t>8XMP-4D01</t>
  </si>
  <si>
    <t>8XMP-4E01</t>
  </si>
  <si>
    <t>8XMP-4F01</t>
  </si>
  <si>
    <t>8XMP-4G01</t>
  </si>
  <si>
    <t>8XMP-4H01</t>
  </si>
  <si>
    <t>8XMP-4I01</t>
  </si>
  <si>
    <t>8XMP-4J01</t>
  </si>
  <si>
    <t>8XMP-4K01</t>
  </si>
  <si>
    <t>8XMP-4L01</t>
  </si>
  <si>
    <t>5. kolo Poháru Českého florbalu</t>
  </si>
  <si>
    <t>8XMP-5A01</t>
  </si>
  <si>
    <t>8XMP-5B01</t>
  </si>
  <si>
    <t>8XMP-5C01</t>
  </si>
  <si>
    <t>8XMP-5D01</t>
  </si>
  <si>
    <t>8XMP-5E01</t>
  </si>
  <si>
    <t>8XMP-5F01</t>
  </si>
  <si>
    <t>osmifinále</t>
  </si>
  <si>
    <t>8XMP-6A01</t>
  </si>
  <si>
    <t>8XMP-6B01</t>
  </si>
  <si>
    <t>8XMP-6C01</t>
  </si>
  <si>
    <t>FLORBAL CHODOV</t>
  </si>
  <si>
    <t>8XMP-6D01</t>
  </si>
  <si>
    <t>8XMP-6E01</t>
  </si>
  <si>
    <t>8XMP-6F01</t>
  </si>
  <si>
    <t>8XMP-6G01</t>
  </si>
  <si>
    <t>8XMP-6H01</t>
  </si>
  <si>
    <t>8XMP-7A01</t>
  </si>
  <si>
    <t>8XMP-7B01</t>
  </si>
  <si>
    <t>8XMP-7C01</t>
  </si>
  <si>
    <t>8XMP-7D01</t>
  </si>
  <si>
    <t>8XMP-8A01</t>
  </si>
  <si>
    <t>8XMP-8B01</t>
  </si>
  <si>
    <t>8XMP-9A01</t>
  </si>
  <si>
    <t>TJ Svitavy</t>
  </si>
  <si>
    <t>Aligators</t>
  </si>
  <si>
    <t>TJ Jablonné nad Orlicí</t>
  </si>
  <si>
    <t>TJ Znojmo</t>
  </si>
  <si>
    <t>FBŠ Hattrick Brno</t>
  </si>
  <si>
    <t>3. kolo utkání č. 12</t>
  </si>
  <si>
    <t>4. kolo utkání č. 12</t>
  </si>
  <si>
    <t>5. kolo utkání č. 12</t>
  </si>
  <si>
    <t>3. kolo utkání č. 13</t>
  </si>
  <si>
    <t>5. kolo utkání č. 15</t>
  </si>
  <si>
    <t>8XWP-2M01</t>
  </si>
  <si>
    <t>8XWP-2N01</t>
  </si>
  <si>
    <t>8XWP-2O01</t>
  </si>
  <si>
    <t>8XWP-2P01</t>
  </si>
  <si>
    <t>2. kolo utkání č. 13</t>
  </si>
  <si>
    <t>2. kolo utkání č. 14</t>
  </si>
  <si>
    <t>2. kolo utkání č. 15</t>
  </si>
  <si>
    <t>2. kolo utkání č. 16</t>
  </si>
  <si>
    <t>4FW</t>
  </si>
  <si>
    <t>4DW</t>
  </si>
  <si>
    <t>4EW</t>
  </si>
  <si>
    <t>1-5 (DW,EW,FW)</t>
  </si>
  <si>
    <t>v - 2. kolo utkání 13</t>
  </si>
  <si>
    <t>v - 2. kolo utkání 14</t>
  </si>
  <si>
    <t>v - 2. kolo utkání 15</t>
  </si>
  <si>
    <t>v - 2. kolo utkání 16</t>
  </si>
  <si>
    <t>Rozpis utkání Poháru Českého florbalu 2022 - muži</t>
  </si>
  <si>
    <t>1. kolo Poháru Českého florbalu 2022</t>
  </si>
  <si>
    <t>play-off Poháru Poháru Českého florbalu 2022</t>
  </si>
  <si>
    <t>2. kolo utkání č. 17</t>
  </si>
  <si>
    <t>2. kolo utkání č. 18</t>
  </si>
  <si>
    <t>2. kolo utkání č. 19</t>
  </si>
  <si>
    <t>2. kolo utkání č. 20</t>
  </si>
  <si>
    <t>2. kolo utkání č. 21</t>
  </si>
  <si>
    <t>2. kolo utkání č. 22</t>
  </si>
  <si>
    <t>2. kolo utkání č. 23</t>
  </si>
  <si>
    <t>2. kolo utkání č. 24</t>
  </si>
  <si>
    <t>2. kolo utkání č. 25</t>
  </si>
  <si>
    <t>2. kolo utkání č. 26</t>
  </si>
  <si>
    <t>2. kolo utkání č. 27</t>
  </si>
  <si>
    <t>2. kolo utkání č. 28</t>
  </si>
  <si>
    <t>2. kolo utkání č. 29</t>
  </si>
  <si>
    <t>2. kolo utkání č. 30</t>
  </si>
  <si>
    <t>2. kolo utkání č. 31</t>
  </si>
  <si>
    <t>2. kolo utkání č. 32</t>
  </si>
  <si>
    <t>2. kolo utkání č. 33</t>
  </si>
  <si>
    <t>2. kolo utkání č. 34</t>
  </si>
  <si>
    <t>2. kolo utkání č. 35</t>
  </si>
  <si>
    <t>2. kolo utkání č. 36</t>
  </si>
  <si>
    <t>2. kolo utkání č. 37</t>
  </si>
  <si>
    <t>2. kolo utkání č. 38</t>
  </si>
  <si>
    <t>3. kolo utkání č. 1</t>
  </si>
  <si>
    <t>3. kolo utkání č. 2</t>
  </si>
  <si>
    <t>3. kolo utkání č. 3</t>
  </si>
  <si>
    <t>3. kolo utkání č. 4</t>
  </si>
  <si>
    <t>3. kolo utkání č. 5</t>
  </si>
  <si>
    <t>3. kolo utkání č. 6</t>
  </si>
  <si>
    <t>3. kolo utkání č. 7</t>
  </si>
  <si>
    <t>3. kolo utkání č. 8</t>
  </si>
  <si>
    <t>3. kolo utkání č. 9</t>
  </si>
  <si>
    <t>3. kolo utkání č. 10</t>
  </si>
  <si>
    <t>3. kolo utkání č. 11</t>
  </si>
  <si>
    <t>3. kolo utkání č. 14</t>
  </si>
  <si>
    <t>3. kolo utkání č. 15</t>
  </si>
  <si>
    <t>3. kolo utkání č. 16</t>
  </si>
  <si>
    <t>3. kolo utkání č. 17</t>
  </si>
  <si>
    <t>3. kolo utkání č. 18</t>
  </si>
  <si>
    <t>3. kolo utkání č. 19</t>
  </si>
  <si>
    <t>4. kolo utkání č. 1</t>
  </si>
  <si>
    <t>4. kolo utkání č. 2</t>
  </si>
  <si>
    <t>4. kolo utkání č. 3</t>
  </si>
  <si>
    <t>4. kolo utkání č. 4</t>
  </si>
  <si>
    <t>4. kolo utkání č. 5</t>
  </si>
  <si>
    <t>4. kolo utkání č. 6</t>
  </si>
  <si>
    <t>4. kolo utkání č. 7</t>
  </si>
  <si>
    <t>4. kolo utkání č. 8</t>
  </si>
  <si>
    <t>4. kolo utkání č. 9</t>
  </si>
  <si>
    <t>4. kolo utkání č. 10</t>
  </si>
  <si>
    <t>4. kolo utkání č. 11</t>
  </si>
  <si>
    <t>5. kolo utkání č. 1</t>
  </si>
  <si>
    <t>5. kolo utkání č. 2</t>
  </si>
  <si>
    <t>5. kolo utkání č. 3</t>
  </si>
  <si>
    <t>5. kolo utkání č. 4</t>
  </si>
  <si>
    <t>5. kolo utkání č. 5</t>
  </si>
  <si>
    <t>5. kolo utkání č. 6</t>
  </si>
  <si>
    <t>6. srpen až 7. září 2022</t>
  </si>
  <si>
    <t>6. až 21. srpen 2022</t>
  </si>
  <si>
    <t>6. až 28. srpen 2022</t>
  </si>
  <si>
    <t>20. a 21. srpen 2022</t>
  </si>
  <si>
    <t>FBC Žraloci Příbram</t>
  </si>
  <si>
    <t>FbC Red Dragons Hořovice</t>
  </si>
  <si>
    <t>A - ZÁPAD západ</t>
  </si>
  <si>
    <t>B - ZÁPAD západ</t>
  </si>
  <si>
    <t>SK Alien Nation</t>
  </si>
  <si>
    <t>TJ Lokomotiva Louny A</t>
  </si>
  <si>
    <t>USK Akademik Cheb</t>
  </si>
  <si>
    <t>Mocní Tuleni Podbořany</t>
  </si>
  <si>
    <t>D - ZÁPAD sever</t>
  </si>
  <si>
    <t>1. FBC DDM Děčín 4</t>
  </si>
  <si>
    <t>Floor Maniacs Mělník</t>
  </si>
  <si>
    <t>E - ZÁPAD sever</t>
  </si>
  <si>
    <t>FLORBAL JABLONEC</t>
  </si>
  <si>
    <t>FBC Lions Mladá Boleslav</t>
  </si>
  <si>
    <t>G - ZÁPAD jih</t>
  </si>
  <si>
    <t>H - ZÁPAD jih</t>
  </si>
  <si>
    <t>Spartak Kaplice</t>
  </si>
  <si>
    <t>FBC Trutnov (DTJ)</t>
  </si>
  <si>
    <t>L - VÝCHOD střed</t>
  </si>
  <si>
    <t>Klub SPV Pardubice</t>
  </si>
  <si>
    <t>FBC TJ Draci Lanškroun</t>
  </si>
  <si>
    <t>PSKC Okříšky</t>
  </si>
  <si>
    <t>TJ Sokol Břeclav</t>
  </si>
  <si>
    <t>O - VÝCHOD jih</t>
  </si>
  <si>
    <t>FbC Pohořelice</t>
  </si>
  <si>
    <t>KTG Bruises Opava</t>
  </si>
  <si>
    <t>8XMP-2AK01</t>
  </si>
  <si>
    <t>8XMP-2AL01</t>
  </si>
  <si>
    <t>4A</t>
  </si>
  <si>
    <t>4B</t>
  </si>
  <si>
    <t>4C</t>
  </si>
  <si>
    <t>4E</t>
  </si>
  <si>
    <t>4F</t>
  </si>
  <si>
    <t>4D</t>
  </si>
  <si>
    <t>4G</t>
  </si>
  <si>
    <t>1H</t>
  </si>
  <si>
    <t>3G</t>
  </si>
  <si>
    <t>4H</t>
  </si>
  <si>
    <t>1G</t>
  </si>
  <si>
    <t>3H</t>
  </si>
  <si>
    <t>1J</t>
  </si>
  <si>
    <t>3L</t>
  </si>
  <si>
    <t>2K</t>
  </si>
  <si>
    <t>2L</t>
  </si>
  <si>
    <t>4L</t>
  </si>
  <si>
    <t>1K</t>
  </si>
  <si>
    <t>4J</t>
  </si>
  <si>
    <t>4K</t>
  </si>
  <si>
    <t>1L</t>
  </si>
  <si>
    <t>3J</t>
  </si>
  <si>
    <t>2J</t>
  </si>
  <si>
    <t>3K</t>
  </si>
  <si>
    <t>4N</t>
  </si>
  <si>
    <t>2O</t>
  </si>
  <si>
    <t>2N</t>
  </si>
  <si>
    <t>2M</t>
  </si>
  <si>
    <t>3N</t>
  </si>
  <si>
    <t>4O</t>
  </si>
  <si>
    <t>1M</t>
  </si>
  <si>
    <t>3O</t>
  </si>
  <si>
    <t>1N</t>
  </si>
  <si>
    <t>1O</t>
  </si>
  <si>
    <t>3M</t>
  </si>
  <si>
    <t>3Q</t>
  </si>
  <si>
    <t>2Q</t>
  </si>
  <si>
    <t>1Q</t>
  </si>
  <si>
    <t>4Q</t>
  </si>
  <si>
    <t>v - 2. kolo utkání č. 1</t>
  </si>
  <si>
    <t>v - 2. kolo utkání č. 2</t>
  </si>
  <si>
    <t>v - 2. kolo utkání č. 3</t>
  </si>
  <si>
    <t>v - 2. kolo utkání č. 4</t>
  </si>
  <si>
    <t>v - 2. kolo utkání č. 5</t>
  </si>
  <si>
    <t>v - 2. kolo utkání č. 6</t>
  </si>
  <si>
    <t>v - 2. kolo utkání č. 7</t>
  </si>
  <si>
    <t>v - 2. kolo utkání č. 8</t>
  </si>
  <si>
    <t>v - 2. kolo utkání č. 9</t>
  </si>
  <si>
    <t>v - 2. kolo utkání č. 10</t>
  </si>
  <si>
    <t>v - 2. kolo utkání č. 11</t>
  </si>
  <si>
    <t>v - 2. kolo utkání č. 12</t>
  </si>
  <si>
    <t>v - 2. kolo utkání č. 13</t>
  </si>
  <si>
    <t>v - 2. kolo utkání č. 14</t>
  </si>
  <si>
    <t>v - 2. kolo utkání č. 15</t>
  </si>
  <si>
    <t>v - 2. kolo utkání č. 16</t>
  </si>
  <si>
    <t>v - 2. kolo utkání č. 17</t>
  </si>
  <si>
    <t>v - 2. kolo utkání č. 18</t>
  </si>
  <si>
    <t>v - 2. kolo utkání č. 19</t>
  </si>
  <si>
    <t>v - 2. kolo utkání č. 20</t>
  </si>
  <si>
    <t>v - 2. kolo utkání č. 21</t>
  </si>
  <si>
    <t>v - 2. kolo utkání č. 22</t>
  </si>
  <si>
    <t>v - 2. kolo utkání č. 23</t>
  </si>
  <si>
    <t>v - 2. kolo utkání č. 24</t>
  </si>
  <si>
    <t>v - 2. kolo utkání č. 25</t>
  </si>
  <si>
    <t>v - 2. kolo utkání č. 26</t>
  </si>
  <si>
    <t>v - 2. kolo utkání č. 27</t>
  </si>
  <si>
    <t>v - 2. kolo utkání č. 28</t>
  </si>
  <si>
    <t>v - 2. kolo utkání č. 29</t>
  </si>
  <si>
    <t>v - 2. kolo utkání č. 30</t>
  </si>
  <si>
    <t>v - 2. kolo utkání č. 31</t>
  </si>
  <si>
    <t>v - 2. kolo utkání č. 32</t>
  </si>
  <si>
    <t>v - 2. kolo utkání č. 33</t>
  </si>
  <si>
    <t>v - 2. kolo utkání č. 34</t>
  </si>
  <si>
    <t>v - 2. kolo utkání č. 35</t>
  </si>
  <si>
    <t>v - 2. kolo utkání č. 36</t>
  </si>
  <si>
    <t>v - 2. kolo utkání č. 37</t>
  </si>
  <si>
    <t>v - 2. kolo utkání č. 38</t>
  </si>
  <si>
    <t>v - 3. kolo utkání č. 1</t>
  </si>
  <si>
    <t>v - 3. kolo utkání č. 2</t>
  </si>
  <si>
    <t>v - 3. kolo utkání č. 3</t>
  </si>
  <si>
    <t>v - 3. kolo utkání č. 4</t>
  </si>
  <si>
    <t>v - 3. kolo utkání č. 5</t>
  </si>
  <si>
    <t>v - 3. kolo utkání č. 6</t>
  </si>
  <si>
    <t>v - 3. kolo utkání č. 7</t>
  </si>
  <si>
    <t>v - 3. kolo utkání č. 8</t>
  </si>
  <si>
    <t>v - 3. kolo utkání č. 9</t>
  </si>
  <si>
    <t>v - 3. kolo utkání č. 10</t>
  </si>
  <si>
    <t>v - 3. kolo utkání č. 11</t>
  </si>
  <si>
    <t>v - 3. kolo utkání č. 12</t>
  </si>
  <si>
    <t>v - 3. kolo utkání č. 13</t>
  </si>
  <si>
    <t>v - 3. kolo utkání č. 14</t>
  </si>
  <si>
    <t>v - 3. kolo utkání č. 15</t>
  </si>
  <si>
    <t>v - 3. kolo utkání č. 16</t>
  </si>
  <si>
    <t>v - 3. kolo utkání č. 17</t>
  </si>
  <si>
    <t>v - 3. kolo utkání č. 18</t>
  </si>
  <si>
    <t>v - 3. kolo utkání č. 19</t>
  </si>
  <si>
    <t>9. až 28. září 2022</t>
  </si>
  <si>
    <t>1. až 31. říjen 2020</t>
  </si>
  <si>
    <t>8XMP-5G01</t>
  </si>
  <si>
    <t>8XMP-5H01</t>
  </si>
  <si>
    <t>8XMP-5I01</t>
  </si>
  <si>
    <t>8XMP-5J01</t>
  </si>
  <si>
    <t>8XMP-5K01</t>
  </si>
  <si>
    <t>8XMP-5L01</t>
  </si>
  <si>
    <t>8XMP-5M01</t>
  </si>
  <si>
    <t>8XMP-5N01</t>
  </si>
  <si>
    <t>8XMP-5O01</t>
  </si>
  <si>
    <t>8XMP-5P01</t>
  </si>
  <si>
    <t>v-4. kolo utkání č. 1</t>
  </si>
  <si>
    <t>v-4. kolo utkání č. 2</t>
  </si>
  <si>
    <t>v-4. kolo utkání č. 3</t>
  </si>
  <si>
    <t>v-4. kolo utkání č. 4</t>
  </si>
  <si>
    <t>v-4. kolo utkání č. 5</t>
  </si>
  <si>
    <t>v-4. kolo utkání č. 6</t>
  </si>
  <si>
    <t>v-4. kolo utkání č. 7</t>
  </si>
  <si>
    <t>v-4. kolo utkání č. 8</t>
  </si>
  <si>
    <t>v-4. kolo utkání č. 9</t>
  </si>
  <si>
    <t>v-4. kolo utkání č. 10</t>
  </si>
  <si>
    <t>v-4. kolo utkání č. 11</t>
  </si>
  <si>
    <t>v-4. kolo utkání č. 12</t>
  </si>
  <si>
    <t>4AV</t>
  </si>
  <si>
    <t>2CV</t>
  </si>
  <si>
    <t>4BV</t>
  </si>
  <si>
    <t>1AV</t>
  </si>
  <si>
    <t>3AV</t>
  </si>
  <si>
    <t>3BV</t>
  </si>
  <si>
    <t>1CV</t>
  </si>
  <si>
    <t>1BV</t>
  </si>
  <si>
    <t>3CV</t>
  </si>
  <si>
    <t>2AV</t>
  </si>
  <si>
    <t>5. kolo utkání č. 7</t>
  </si>
  <si>
    <t>5. kolo utkání č. 8</t>
  </si>
  <si>
    <t>5. kolo utkání č. 9</t>
  </si>
  <si>
    <t>5. kolo utkání č. 10</t>
  </si>
  <si>
    <t>5. kolo utkání č. 11</t>
  </si>
  <si>
    <t>5. kolo utkání č. 13</t>
  </si>
  <si>
    <t>5. kolo utkání č. 14</t>
  </si>
  <si>
    <t>5. kolo utkání č. 16</t>
  </si>
  <si>
    <t>1DV</t>
  </si>
  <si>
    <t>2DV</t>
  </si>
  <si>
    <t>3EV</t>
  </si>
  <si>
    <t>2BV</t>
  </si>
  <si>
    <t>3DV</t>
  </si>
  <si>
    <t>4CV</t>
  </si>
  <si>
    <t>1EV</t>
  </si>
  <si>
    <t>4EV</t>
  </si>
  <si>
    <t>4DV</t>
  </si>
  <si>
    <t>2EV</t>
  </si>
  <si>
    <t>v-5. kolo utkání č. 1</t>
  </si>
  <si>
    <t>v-5. kolo utkání č. 2</t>
  </si>
  <si>
    <t>v-5. kolo utkání č. 3</t>
  </si>
  <si>
    <t>v-5. kolo utkání č. 4</t>
  </si>
  <si>
    <t>v-5. kolo utkání č. 5</t>
  </si>
  <si>
    <t>v-5. kolo utkání č. 6</t>
  </si>
  <si>
    <t>v-5. kolo utkání č. 7</t>
  </si>
  <si>
    <t>v-5. kolo utkání č. 8</t>
  </si>
  <si>
    <t>v-5. kolo utkání č. 9</t>
  </si>
  <si>
    <t>v-5. kolo utkání č. 10</t>
  </si>
  <si>
    <t>v-5. kolo utkání č. 11</t>
  </si>
  <si>
    <t>v-5. kolo utkání č. 12</t>
  </si>
  <si>
    <t>v-5. kolo utkání č. 13</t>
  </si>
  <si>
    <t>v-5. kolo utkání č. 14</t>
  </si>
  <si>
    <t>v-5. kolo utkání č. 15</t>
  </si>
  <si>
    <t>v-5. kolo utkání č.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</si>
</sst>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[$-F800]dddd\,\ mmmm\ dd\,\ yyyy"/>
    <numFmt numFmtId="166" formatCode="h:mm;@"/>
  </numFmts>
  <fonts count="65" x14ac:knownFonts="1">
    <font>
      <sz val="10"/>
      <color indexed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6.5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"/>
      <name val="Tahoma"/>
      <family val="2"/>
      <charset val="238"/>
    </font>
    <font>
      <b/>
      <sz val="7"/>
      <name val="Arial"/>
      <family val="2"/>
      <charset val="238"/>
    </font>
    <font>
      <sz val="6.5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theme="0"/>
      <name val="Tahoma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6.5"/>
      <color indexed="8"/>
      <name val="Arial"/>
      <family val="2"/>
      <charset val="238"/>
    </font>
    <font>
      <i/>
      <sz val="6.5"/>
      <name val="Arial"/>
      <family val="2"/>
      <charset val="238"/>
    </font>
    <font>
      <b/>
      <i/>
      <sz val="6.5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b/>
      <i/>
      <sz val="7"/>
      <name val="Arial"/>
      <family val="2"/>
      <charset val="238"/>
    </font>
    <font>
      <b/>
      <sz val="6.5"/>
      <name val="Arial"/>
      <family val="2"/>
      <charset val="238"/>
    </font>
    <font>
      <b/>
      <i/>
      <sz val="9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  <font>
      <sz val="1"/>
      <name val="Arial"/>
      <family val="2"/>
      <charset val="238"/>
    </font>
    <font>
      <sz val="8"/>
      <name val="Tahoma"/>
      <family val="2"/>
    </font>
    <font>
      <sz val="8"/>
      <color rgb="FFD51224"/>
      <name val="Tahoma"/>
      <family val="2"/>
      <charset val="238"/>
    </font>
    <font>
      <b/>
      <i/>
      <sz val="6.5"/>
      <color theme="0"/>
      <name val="Arial"/>
      <family val="2"/>
      <charset val="238"/>
    </font>
    <font>
      <sz val="6.5"/>
      <color rgb="FF000000"/>
      <name val="Arial"/>
      <family val="2"/>
      <charset val="238"/>
    </font>
    <font>
      <b/>
      <sz val="6.5"/>
      <name val="Tahoma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Tahoma"/>
      <family val="2"/>
      <charset val="238"/>
    </font>
    <font>
      <sz val="8"/>
      <color rgb="FF000000"/>
      <name val="Arial"/>
      <family val="2"/>
      <charset val="238"/>
    </font>
    <font>
      <sz val="8"/>
      <color rgb="FFC00000"/>
      <name val="Arial"/>
      <family val="2"/>
      <charset val="238"/>
    </font>
    <font>
      <b/>
      <i/>
      <sz val="8.5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sz val="8"/>
      <name val="Trebuchet MS"/>
      <family val="2"/>
      <charset val="238"/>
    </font>
    <font>
      <sz val="7"/>
      <color indexed="8"/>
      <name val="Tahoma"/>
      <family val="2"/>
      <charset val="238"/>
    </font>
    <font>
      <sz val="5"/>
      <color indexed="8"/>
      <name val="Arial"/>
      <family val="2"/>
      <charset val="238"/>
    </font>
    <font>
      <b/>
      <i/>
      <sz val="7.5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2D6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0" fontId="15" fillId="0" borderId="0"/>
    <xf numFmtId="0" fontId="13" fillId="0" borderId="0"/>
    <xf numFmtId="0" fontId="13" fillId="0" borderId="0"/>
    <xf numFmtId="0" fontId="19" fillId="0" borderId="0"/>
    <xf numFmtId="0" fontId="23" fillId="0" borderId="0"/>
    <xf numFmtId="0" fontId="21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2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5" fillId="0" borderId="0"/>
  </cellStyleXfs>
  <cellXfs count="600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6" fillId="0" borderId="0" xfId="9" applyFont="1" applyAlignment="1">
      <alignment vertical="center"/>
    </xf>
    <xf numFmtId="0" fontId="17" fillId="0" borderId="0" xfId="9" applyFont="1" applyAlignment="1">
      <alignment vertical="center"/>
    </xf>
    <xf numFmtId="0" fontId="18" fillId="0" borderId="0" xfId="10" applyFont="1"/>
    <xf numFmtId="0" fontId="20" fillId="0" borderId="0" xfId="2" applyFont="1"/>
    <xf numFmtId="0" fontId="17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left"/>
    </xf>
    <xf numFmtId="0" fontId="20" fillId="0" borderId="0" xfId="3" applyFont="1" applyAlignment="1">
      <alignment horizontal="center"/>
    </xf>
    <xf numFmtId="164" fontId="20" fillId="0" borderId="0" xfId="3" applyNumberFormat="1" applyFont="1" applyAlignment="1">
      <alignment horizontal="center"/>
    </xf>
    <xf numFmtId="0" fontId="20" fillId="0" borderId="0" xfId="3" applyFont="1"/>
    <xf numFmtId="49" fontId="20" fillId="0" borderId="0" xfId="3" applyNumberFormat="1" applyFont="1"/>
    <xf numFmtId="0" fontId="20" fillId="0" borderId="0" xfId="3" applyFont="1" applyAlignment="1">
      <alignment horizontal="left"/>
    </xf>
    <xf numFmtId="0" fontId="20" fillId="0" borderId="0" xfId="11" applyFont="1"/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7" fillId="0" borderId="0" xfId="11" applyFont="1" applyAlignment="1">
      <alignment vertical="center"/>
    </xf>
    <xf numFmtId="0" fontId="15" fillId="0" borderId="0" xfId="11"/>
    <xf numFmtId="0" fontId="14" fillId="0" borderId="0" xfId="0" applyFont="1" applyAlignment="1">
      <alignment horizontal="left" vertical="center"/>
    </xf>
    <xf numFmtId="0" fontId="24" fillId="3" borderId="1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3" fillId="0" borderId="0" xfId="22" applyFont="1" applyAlignment="1">
      <alignment horizontal="center" vertical="center" wrapText="1"/>
    </xf>
    <xf numFmtId="0" fontId="28" fillId="0" borderId="4" xfId="11" applyFont="1" applyBorder="1" applyAlignment="1">
      <alignment horizontal="center" vertical="center"/>
    </xf>
    <xf numFmtId="0" fontId="28" fillId="0" borderId="6" xfId="11" applyFont="1" applyBorder="1" applyAlignment="1">
      <alignment horizontal="center" vertical="center"/>
    </xf>
    <xf numFmtId="0" fontId="33" fillId="0" borderId="8" xfId="22" applyFont="1" applyBorder="1" applyAlignment="1">
      <alignment horizontal="center" vertical="center" wrapText="1"/>
    </xf>
    <xf numFmtId="0" fontId="28" fillId="0" borderId="9" xfId="11" applyFont="1" applyBorder="1" applyAlignment="1">
      <alignment horizontal="center" vertical="center"/>
    </xf>
    <xf numFmtId="0" fontId="27" fillId="0" borderId="0" xfId="11" applyFont="1" applyAlignment="1">
      <alignment horizontal="center"/>
    </xf>
    <xf numFmtId="0" fontId="36" fillId="0" borderId="0" xfId="11" applyFont="1" applyAlignment="1">
      <alignment horizontal="center"/>
    </xf>
    <xf numFmtId="0" fontId="28" fillId="0" borderId="0" xfId="11" applyFont="1" applyAlignment="1">
      <alignment horizontal="center"/>
    </xf>
    <xf numFmtId="0" fontId="41" fillId="0" borderId="0" xfId="11" applyFont="1" applyAlignment="1">
      <alignment horizontal="left"/>
    </xf>
    <xf numFmtId="0" fontId="38" fillId="0" borderId="0" xfId="11" applyFont="1" applyAlignment="1">
      <alignment horizontal="left"/>
    </xf>
    <xf numFmtId="0" fontId="38" fillId="0" borderId="0" xfId="11" applyFont="1" applyAlignment="1">
      <alignment horizontal="center"/>
    </xf>
    <xf numFmtId="164" fontId="38" fillId="0" borderId="0" xfId="11" applyNumberFormat="1" applyFont="1" applyAlignment="1">
      <alignment horizontal="center"/>
    </xf>
    <xf numFmtId="0" fontId="35" fillId="0" borderId="0" xfId="11" applyFont="1" applyAlignment="1">
      <alignment horizontal="center"/>
    </xf>
    <xf numFmtId="0" fontId="28" fillId="0" borderId="2" xfId="11" applyFont="1" applyBorder="1" applyAlignment="1">
      <alignment horizontal="center" vertical="center"/>
    </xf>
    <xf numFmtId="0" fontId="28" fillId="0" borderId="3" xfId="11" applyFont="1" applyBorder="1" applyAlignment="1">
      <alignment horizontal="center" vertical="center"/>
    </xf>
    <xf numFmtId="164" fontId="28" fillId="0" borderId="3" xfId="11" applyNumberFormat="1" applyFont="1" applyBorder="1" applyAlignment="1">
      <alignment horizontal="center" vertical="center"/>
    </xf>
    <xf numFmtId="0" fontId="28" fillId="0" borderId="5" xfId="11" applyFont="1" applyBorder="1" applyAlignment="1">
      <alignment horizontal="center" vertical="center"/>
    </xf>
    <xf numFmtId="164" fontId="28" fillId="0" borderId="0" xfId="11" applyNumberFormat="1" applyFont="1" applyAlignment="1">
      <alignment horizontal="center" vertical="center"/>
    </xf>
    <xf numFmtId="0" fontId="28" fillId="0" borderId="0" xfId="11" applyFont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164" fontId="28" fillId="0" borderId="8" xfId="11" applyNumberFormat="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34" fillId="0" borderId="0" xfId="10" applyFont="1" applyAlignment="1">
      <alignment horizontal="right"/>
    </xf>
    <xf numFmtId="164" fontId="36" fillId="0" borderId="0" xfId="11" applyNumberFormat="1" applyFont="1" applyAlignment="1">
      <alignment horizontal="center"/>
    </xf>
    <xf numFmtId="49" fontId="36" fillId="0" borderId="0" xfId="11" applyNumberFormat="1" applyFont="1" applyAlignment="1">
      <alignment horizontal="center"/>
    </xf>
    <xf numFmtId="0" fontId="24" fillId="0" borderId="13" xfId="0" applyFont="1" applyBorder="1" applyAlignment="1">
      <alignment vertical="center"/>
    </xf>
    <xf numFmtId="0" fontId="11" fillId="0" borderId="0" xfId="8" applyFont="1" applyAlignment="1">
      <alignment horizontal="center" vertical="center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6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1" fillId="6" borderId="14" xfId="8" applyFont="1" applyFill="1" applyBorder="1" applyAlignment="1">
      <alignment horizontal="center" vertical="center"/>
    </xf>
    <xf numFmtId="0" fontId="11" fillId="5" borderId="14" xfId="8" applyFont="1" applyFill="1" applyBorder="1" applyAlignment="1">
      <alignment horizontal="center" vertical="center"/>
    </xf>
    <xf numFmtId="0" fontId="11" fillId="7" borderId="0" xfId="8" applyFont="1" applyFill="1" applyAlignment="1">
      <alignment horizontal="center" vertical="center"/>
    </xf>
    <xf numFmtId="0" fontId="11" fillId="7" borderId="14" xfId="8" applyFont="1" applyFill="1" applyBorder="1" applyAlignment="1">
      <alignment horizontal="center" vertical="center"/>
    </xf>
    <xf numFmtId="0" fontId="11" fillId="9" borderId="0" xfId="8" applyFont="1" applyFill="1" applyAlignment="1">
      <alignment horizontal="center" vertical="center"/>
    </xf>
    <xf numFmtId="0" fontId="31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40" fillId="0" borderId="0" xfId="10" applyFont="1" applyAlignment="1">
      <alignment horizontal="left"/>
    </xf>
    <xf numFmtId="0" fontId="40" fillId="0" borderId="0" xfId="10" applyFont="1" applyAlignment="1">
      <alignment horizontal="center"/>
    </xf>
    <xf numFmtId="164" fontId="40" fillId="0" borderId="0" xfId="10" applyNumberFormat="1" applyFont="1" applyAlignment="1">
      <alignment horizontal="center"/>
    </xf>
    <xf numFmtId="49" fontId="35" fillId="0" borderId="0" xfId="10" applyNumberFormat="1" applyFont="1" applyAlignment="1">
      <alignment horizontal="center"/>
    </xf>
    <xf numFmtId="0" fontId="35" fillId="0" borderId="0" xfId="10" applyFont="1" applyAlignment="1">
      <alignment horizontal="center"/>
    </xf>
    <xf numFmtId="0" fontId="42" fillId="0" borderId="0" xfId="10" applyFont="1" applyAlignment="1">
      <alignment horizontal="center"/>
    </xf>
    <xf numFmtId="49" fontId="40" fillId="0" borderId="0" xfId="10" applyNumberFormat="1" applyFont="1" applyAlignment="1">
      <alignment horizontal="center"/>
    </xf>
    <xf numFmtId="0" fontId="42" fillId="0" borderId="0" xfId="10" applyFont="1"/>
    <xf numFmtId="0" fontId="38" fillId="0" borderId="0" xfId="3" applyFont="1" applyAlignment="1">
      <alignment horizontal="left"/>
    </xf>
    <xf numFmtId="0" fontId="38" fillId="0" borderId="0" xfId="3" applyFont="1" applyAlignment="1">
      <alignment horizontal="center"/>
    </xf>
    <xf numFmtId="164" fontId="36" fillId="0" borderId="0" xfId="3" applyNumberFormat="1" applyFont="1" applyAlignment="1">
      <alignment horizontal="center"/>
    </xf>
    <xf numFmtId="165" fontId="35" fillId="0" borderId="0" xfId="3" applyNumberFormat="1" applyFont="1" applyAlignment="1">
      <alignment horizontal="center"/>
    </xf>
    <xf numFmtId="0" fontId="39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6" fillId="0" borderId="0" xfId="3" applyFont="1"/>
    <xf numFmtId="0" fontId="28" fillId="0" borderId="2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164" fontId="28" fillId="0" borderId="3" xfId="3" applyNumberFormat="1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8" fillId="0" borderId="0" xfId="3" applyFont="1" applyAlignment="1">
      <alignment vertical="center"/>
    </xf>
    <xf numFmtId="0" fontId="28" fillId="0" borderId="5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164" fontId="28" fillId="0" borderId="0" xfId="3" applyNumberFormat="1" applyFont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164" fontId="28" fillId="0" borderId="8" xfId="3" applyNumberFormat="1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38" fillId="0" borderId="0" xfId="2" applyFont="1" applyAlignment="1">
      <alignment horizontal="left"/>
    </xf>
    <xf numFmtId="0" fontId="38" fillId="0" borderId="0" xfId="2" applyFont="1" applyAlignment="1">
      <alignment horizontal="center"/>
    </xf>
    <xf numFmtId="164" fontId="36" fillId="0" borderId="0" xfId="2" applyNumberFormat="1" applyFont="1" applyAlignment="1">
      <alignment horizontal="center"/>
    </xf>
    <xf numFmtId="165" fontId="35" fillId="0" borderId="0" xfId="2" applyNumberFormat="1" applyFont="1" applyAlignment="1">
      <alignment horizontal="center"/>
    </xf>
    <xf numFmtId="0" fontId="39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28" fillId="0" borderId="2" xfId="2" applyFont="1" applyBorder="1" applyAlignment="1">
      <alignment horizontal="center" vertical="center"/>
    </xf>
    <xf numFmtId="164" fontId="28" fillId="0" borderId="3" xfId="2" applyNumberFormat="1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164" fontId="28" fillId="0" borderId="8" xfId="2" applyNumberFormat="1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165" fontId="35" fillId="0" borderId="0" xfId="10" applyNumberFormat="1" applyFont="1" applyAlignment="1">
      <alignment horizontal="center"/>
    </xf>
    <xf numFmtId="0" fontId="28" fillId="0" borderId="10" xfId="18" applyFont="1" applyBorder="1" applyAlignment="1">
      <alignment horizontal="center" vertical="center"/>
    </xf>
    <xf numFmtId="0" fontId="28" fillId="0" borderId="11" xfId="18" applyFont="1" applyBorder="1" applyAlignment="1">
      <alignment horizontal="center" vertical="center"/>
    </xf>
    <xf numFmtId="164" fontId="28" fillId="0" borderId="11" xfId="18" applyNumberFormat="1" applyFont="1" applyBorder="1" applyAlignment="1">
      <alignment horizontal="center" vertical="center"/>
    </xf>
    <xf numFmtId="49" fontId="28" fillId="0" borderId="11" xfId="18" applyNumberFormat="1" applyFont="1" applyBorder="1" applyAlignment="1">
      <alignment horizontal="center" vertical="center"/>
    </xf>
    <xf numFmtId="0" fontId="28" fillId="0" borderId="12" xfId="18" applyFont="1" applyBorder="1" applyAlignment="1">
      <alignment horizontal="center" vertical="center"/>
    </xf>
    <xf numFmtId="0" fontId="28" fillId="0" borderId="0" xfId="3" applyFont="1"/>
    <xf numFmtId="0" fontId="43" fillId="0" borderId="0" xfId="3" applyFont="1" applyAlignment="1">
      <alignment horizontal="left"/>
    </xf>
    <xf numFmtId="49" fontId="28" fillId="0" borderId="0" xfId="3" applyNumberFormat="1" applyFont="1" applyAlignment="1">
      <alignment horizontal="center"/>
    </xf>
    <xf numFmtId="0" fontId="28" fillId="0" borderId="0" xfId="3" applyFont="1" applyAlignment="1">
      <alignment horizontal="center"/>
    </xf>
    <xf numFmtId="49" fontId="36" fillId="0" borderId="0" xfId="3" applyNumberFormat="1" applyFont="1"/>
    <xf numFmtId="0" fontId="36" fillId="0" borderId="0" xfId="3" applyFont="1" applyAlignment="1">
      <alignment horizontal="left"/>
    </xf>
    <xf numFmtId="0" fontId="44" fillId="0" borderId="0" xfId="8" applyFont="1" applyAlignment="1">
      <alignment horizontal="center" vertical="center"/>
    </xf>
    <xf numFmtId="0" fontId="28" fillId="0" borderId="0" xfId="9" applyFont="1" applyAlignment="1">
      <alignment horizontal="center" vertical="center"/>
    </xf>
    <xf numFmtId="0" fontId="35" fillId="0" borderId="0" xfId="3" applyFont="1" applyAlignment="1">
      <alignment horizontal="left"/>
    </xf>
    <xf numFmtId="0" fontId="35" fillId="0" borderId="0" xfId="3" applyFont="1" applyAlignment="1">
      <alignment horizontal="center"/>
    </xf>
    <xf numFmtId="164" fontId="28" fillId="0" borderId="0" xfId="3" applyNumberFormat="1" applyFont="1" applyAlignment="1">
      <alignment horizontal="center"/>
    </xf>
    <xf numFmtId="49" fontId="28" fillId="0" borderId="3" xfId="3" applyNumberFormat="1" applyFont="1" applyBorder="1" applyAlignment="1">
      <alignment horizontal="center" vertical="center"/>
    </xf>
    <xf numFmtId="49" fontId="28" fillId="0" borderId="0" xfId="3" applyNumberFormat="1" applyFont="1" applyAlignment="1">
      <alignment horizontal="center" vertical="center"/>
    </xf>
    <xf numFmtId="49" fontId="28" fillId="0" borderId="8" xfId="3" applyNumberFormat="1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164" fontId="28" fillId="0" borderId="11" xfId="3" applyNumberFormat="1" applyFont="1" applyBorder="1" applyAlignment="1">
      <alignment horizontal="center" vertical="center"/>
    </xf>
    <xf numFmtId="49" fontId="28" fillId="0" borderId="11" xfId="3" applyNumberFormat="1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49" fontId="36" fillId="0" borderId="0" xfId="3" applyNumberFormat="1" applyFont="1" applyAlignment="1">
      <alignment horizontal="center"/>
    </xf>
    <xf numFmtId="0" fontId="34" fillId="0" borderId="0" xfId="3" applyFont="1" applyAlignment="1">
      <alignment vertical="center"/>
    </xf>
    <xf numFmtId="165" fontId="38" fillId="0" borderId="0" xfId="3" applyNumberFormat="1" applyFont="1" applyAlignment="1">
      <alignment horizontal="center"/>
    </xf>
    <xf numFmtId="0" fontId="27" fillId="0" borderId="0" xfId="3" applyFont="1" applyAlignment="1">
      <alignment horizontal="center"/>
    </xf>
    <xf numFmtId="165" fontId="38" fillId="0" borderId="0" xfId="2" applyNumberFormat="1" applyFont="1" applyAlignment="1">
      <alignment horizontal="center"/>
    </xf>
    <xf numFmtId="165" fontId="38" fillId="0" borderId="0" xfId="1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0" fontId="28" fillId="0" borderId="11" xfId="3" applyFont="1" applyBorder="1" applyAlignment="1">
      <alignment horizontal="center"/>
    </xf>
    <xf numFmtId="164" fontId="28" fillId="0" borderId="11" xfId="3" applyNumberFormat="1" applyFont="1" applyBorder="1" applyAlignment="1">
      <alignment horizontal="center"/>
    </xf>
    <xf numFmtId="49" fontId="28" fillId="0" borderId="11" xfId="3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8" applyFont="1" applyAlignment="1">
      <alignment horizontal="left" vertical="center"/>
    </xf>
    <xf numFmtId="0" fontId="45" fillId="0" borderId="0" xfId="8" applyFont="1" applyAlignment="1">
      <alignment horizontal="center" vertical="center"/>
    </xf>
    <xf numFmtId="0" fontId="45" fillId="0" borderId="0" xfId="0" applyFont="1" applyAlignment="1">
      <alignment vertical="center"/>
    </xf>
    <xf numFmtId="0" fontId="31" fillId="0" borderId="0" xfId="10" applyFont="1" applyAlignment="1">
      <alignment vertical="center"/>
    </xf>
    <xf numFmtId="0" fontId="28" fillId="0" borderId="0" xfId="10" applyFont="1" applyAlignment="1">
      <alignment horizontal="center" vertical="center"/>
    </xf>
    <xf numFmtId="0" fontId="28" fillId="0" borderId="0" xfId="10" applyFont="1" applyAlignment="1">
      <alignment vertical="center"/>
    </xf>
    <xf numFmtId="0" fontId="35" fillId="0" borderId="0" xfId="10" applyFont="1" applyAlignment="1">
      <alignment horizontal="left"/>
    </xf>
    <xf numFmtId="164" fontId="28" fillId="0" borderId="0" xfId="10" applyNumberFormat="1" applyFont="1" applyAlignment="1">
      <alignment horizontal="center"/>
    </xf>
    <xf numFmtId="0" fontId="39" fillId="0" borderId="0" xfId="10" applyFont="1" applyAlignment="1">
      <alignment horizontal="center"/>
    </xf>
    <xf numFmtId="0" fontId="28" fillId="0" borderId="0" xfId="10" applyFont="1" applyAlignment="1">
      <alignment horizontal="center"/>
    </xf>
    <xf numFmtId="0" fontId="28" fillId="0" borderId="0" xfId="10" applyFont="1"/>
    <xf numFmtId="0" fontId="28" fillId="0" borderId="2" xfId="10" applyFont="1" applyBorder="1" applyAlignment="1">
      <alignment horizontal="center" vertical="center"/>
    </xf>
    <xf numFmtId="0" fontId="28" fillId="0" borderId="3" xfId="10" applyFont="1" applyBorder="1" applyAlignment="1">
      <alignment horizontal="center" vertical="center"/>
    </xf>
    <xf numFmtId="164" fontId="28" fillId="0" borderId="3" xfId="10" applyNumberFormat="1" applyFont="1" applyBorder="1" applyAlignment="1">
      <alignment horizontal="center" vertical="center"/>
    </xf>
    <xf numFmtId="0" fontId="28" fillId="0" borderId="4" xfId="10" applyFont="1" applyBorder="1" applyAlignment="1">
      <alignment horizontal="center" vertical="center"/>
    </xf>
    <xf numFmtId="0" fontId="32" fillId="0" borderId="0" xfId="8" applyFont="1" applyAlignment="1">
      <alignment horizontal="center"/>
    </xf>
    <xf numFmtId="0" fontId="28" fillId="0" borderId="5" xfId="10" applyFont="1" applyBorder="1" applyAlignment="1">
      <alignment horizontal="center" vertical="center"/>
    </xf>
    <xf numFmtId="164" fontId="28" fillId="0" borderId="0" xfId="10" applyNumberFormat="1" applyFont="1" applyAlignment="1">
      <alignment horizontal="center" vertical="center"/>
    </xf>
    <xf numFmtId="0" fontId="28" fillId="0" borderId="6" xfId="10" applyFont="1" applyBorder="1" applyAlignment="1">
      <alignment horizontal="center" vertical="center"/>
    </xf>
    <xf numFmtId="0" fontId="28" fillId="0" borderId="7" xfId="10" applyFont="1" applyBorder="1" applyAlignment="1">
      <alignment horizontal="center" vertical="center"/>
    </xf>
    <xf numFmtId="0" fontId="28" fillId="0" borderId="8" xfId="10" applyFont="1" applyBorder="1" applyAlignment="1">
      <alignment horizontal="center" vertical="center"/>
    </xf>
    <xf numFmtId="164" fontId="28" fillId="0" borderId="8" xfId="10" applyNumberFormat="1" applyFont="1" applyBorder="1" applyAlignment="1">
      <alignment horizontal="center" vertical="center"/>
    </xf>
    <xf numFmtId="0" fontId="28" fillId="0" borderId="9" xfId="10" applyFont="1" applyBorder="1" applyAlignment="1">
      <alignment horizontal="center" vertical="center"/>
    </xf>
    <xf numFmtId="0" fontId="34" fillId="0" borderId="0" xfId="10" applyFont="1" applyAlignment="1">
      <alignment horizontal="left"/>
    </xf>
    <xf numFmtId="165" fontId="46" fillId="4" borderId="0" xfId="10" applyNumberFormat="1" applyFont="1" applyFill="1" applyAlignment="1">
      <alignment horizontal="center"/>
    </xf>
    <xf numFmtId="49" fontId="28" fillId="0" borderId="3" xfId="10" applyNumberFormat="1" applyFont="1" applyBorder="1" applyAlignment="1">
      <alignment horizontal="center" vertical="center"/>
    </xf>
    <xf numFmtId="49" fontId="28" fillId="0" borderId="8" xfId="10" applyNumberFormat="1" applyFont="1" applyBorder="1" applyAlignment="1">
      <alignment horizontal="center" vertical="center"/>
    </xf>
    <xf numFmtId="0" fontId="28" fillId="0" borderId="10" xfId="10" applyFont="1" applyBorder="1" applyAlignment="1">
      <alignment horizontal="center" vertical="center"/>
    </xf>
    <xf numFmtId="0" fontId="28" fillId="0" borderId="11" xfId="10" applyFont="1" applyBorder="1" applyAlignment="1">
      <alignment horizontal="center" vertical="center"/>
    </xf>
    <xf numFmtId="164" fontId="28" fillId="0" borderId="11" xfId="10" applyNumberFormat="1" applyFont="1" applyBorder="1" applyAlignment="1">
      <alignment horizontal="center" vertical="center"/>
    </xf>
    <xf numFmtId="49" fontId="28" fillId="0" borderId="11" xfId="10" applyNumberFormat="1" applyFont="1" applyBorder="1" applyAlignment="1">
      <alignment horizontal="center" vertical="center"/>
    </xf>
    <xf numFmtId="0" fontId="28" fillId="0" borderId="12" xfId="10" applyFont="1" applyBorder="1" applyAlignment="1">
      <alignment horizontal="center" vertical="center"/>
    </xf>
    <xf numFmtId="0" fontId="15" fillId="0" borderId="0" xfId="1"/>
    <xf numFmtId="11" fontId="28" fillId="0" borderId="3" xfId="10" applyNumberFormat="1" applyFont="1" applyBorder="1" applyAlignment="1">
      <alignment horizontal="center" vertical="center"/>
    </xf>
    <xf numFmtId="0" fontId="36" fillId="0" borderId="0" xfId="1" applyFont="1" applyAlignment="1">
      <alignment horizontal="left"/>
    </xf>
    <xf numFmtId="0" fontId="36" fillId="0" borderId="0" xfId="1" applyFont="1" applyAlignment="1">
      <alignment horizontal="center"/>
    </xf>
    <xf numFmtId="164" fontId="36" fillId="0" borderId="0" xfId="1" applyNumberFormat="1" applyFont="1" applyAlignment="1">
      <alignment horizontal="center"/>
    </xf>
    <xf numFmtId="49" fontId="36" fillId="0" borderId="0" xfId="1" applyNumberFormat="1" applyFont="1" applyAlignment="1">
      <alignment horizontal="center"/>
    </xf>
    <xf numFmtId="0" fontId="36" fillId="0" borderId="0" xfId="1" applyFont="1"/>
    <xf numFmtId="49" fontId="36" fillId="0" borderId="0" xfId="1" applyNumberFormat="1" applyFont="1"/>
    <xf numFmtId="0" fontId="28" fillId="0" borderId="3" xfId="15" applyFont="1" applyBorder="1" applyAlignment="1">
      <alignment horizontal="center" vertical="center"/>
    </xf>
    <xf numFmtId="0" fontId="28" fillId="0" borderId="0" xfId="15" applyFont="1" applyAlignment="1">
      <alignment horizontal="center" vertical="center"/>
    </xf>
    <xf numFmtId="0" fontId="28" fillId="0" borderId="8" xfId="15" applyFont="1" applyBorder="1" applyAlignment="1">
      <alignment horizontal="center" vertical="center"/>
    </xf>
    <xf numFmtId="0" fontId="28" fillId="0" borderId="3" xfId="21" applyFont="1" applyBorder="1" applyAlignment="1">
      <alignment horizontal="center" vertical="center"/>
    </xf>
    <xf numFmtId="0" fontId="28" fillId="0" borderId="8" xfId="21" applyFont="1" applyBorder="1" applyAlignment="1">
      <alignment horizontal="center" vertical="center"/>
    </xf>
    <xf numFmtId="0" fontId="28" fillId="0" borderId="2" xfId="23" applyFont="1" applyBorder="1" applyAlignment="1">
      <alignment horizontal="center" vertical="center"/>
    </xf>
    <xf numFmtId="0" fontId="28" fillId="0" borderId="3" xfId="23" applyFont="1" applyBorder="1" applyAlignment="1">
      <alignment horizontal="center" vertical="center"/>
    </xf>
    <xf numFmtId="164" fontId="28" fillId="0" borderId="3" xfId="23" applyNumberFormat="1" applyFont="1" applyBorder="1" applyAlignment="1">
      <alignment horizontal="center" vertical="center"/>
    </xf>
    <xf numFmtId="49" fontId="28" fillId="0" borderId="3" xfId="23" applyNumberFormat="1" applyFont="1" applyBorder="1" applyAlignment="1">
      <alignment horizontal="center" vertical="center"/>
    </xf>
    <xf numFmtId="0" fontId="28" fillId="0" borderId="4" xfId="23" applyFont="1" applyBorder="1" applyAlignment="1">
      <alignment vertical="center"/>
    </xf>
    <xf numFmtId="0" fontId="28" fillId="0" borderId="5" xfId="23" applyFont="1" applyBorder="1" applyAlignment="1">
      <alignment horizontal="center" vertical="center"/>
    </xf>
    <xf numFmtId="0" fontId="28" fillId="0" borderId="0" xfId="23" applyFont="1" applyAlignment="1">
      <alignment horizontal="center" vertical="center"/>
    </xf>
    <xf numFmtId="164" fontId="28" fillId="0" borderId="0" xfId="23" applyNumberFormat="1" applyFont="1" applyAlignment="1">
      <alignment horizontal="center" vertical="center"/>
    </xf>
    <xf numFmtId="49" fontId="28" fillId="0" borderId="0" xfId="23" applyNumberFormat="1" applyFont="1" applyAlignment="1">
      <alignment horizontal="center" vertical="center"/>
    </xf>
    <xf numFmtId="0" fontId="28" fillId="0" borderId="6" xfId="23" applyFont="1" applyBorder="1" applyAlignment="1">
      <alignment vertical="center"/>
    </xf>
    <xf numFmtId="0" fontId="28" fillId="0" borderId="7" xfId="23" applyFont="1" applyBorder="1" applyAlignment="1">
      <alignment horizontal="center" vertical="center"/>
    </xf>
    <xf numFmtId="0" fontId="28" fillId="0" borderId="8" xfId="23" applyFont="1" applyBorder="1" applyAlignment="1">
      <alignment horizontal="center" vertical="center"/>
    </xf>
    <xf numFmtId="164" fontId="28" fillId="0" borderId="8" xfId="23" applyNumberFormat="1" applyFont="1" applyBorder="1" applyAlignment="1">
      <alignment horizontal="center" vertical="center"/>
    </xf>
    <xf numFmtId="49" fontId="28" fillId="0" borderId="8" xfId="23" applyNumberFormat="1" applyFont="1" applyBorder="1" applyAlignment="1">
      <alignment horizontal="center" vertical="center"/>
    </xf>
    <xf numFmtId="0" fontId="28" fillId="0" borderId="9" xfId="23" applyFont="1" applyBorder="1" applyAlignment="1">
      <alignment vertical="center"/>
    </xf>
    <xf numFmtId="0" fontId="28" fillId="0" borderId="5" xfId="20" applyFont="1" applyBorder="1" applyAlignment="1">
      <alignment horizontal="center" vertical="center"/>
    </xf>
    <xf numFmtId="0" fontId="28" fillId="0" borderId="0" xfId="20" applyFont="1" applyAlignment="1">
      <alignment horizontal="center" vertical="center"/>
    </xf>
    <xf numFmtId="164" fontId="28" fillId="0" borderId="0" xfId="20" applyNumberFormat="1" applyFont="1" applyAlignment="1">
      <alignment horizontal="center" vertical="center"/>
    </xf>
    <xf numFmtId="49" fontId="28" fillId="0" borderId="0" xfId="20" applyNumberFormat="1" applyFont="1" applyAlignment="1">
      <alignment horizontal="center" vertical="center"/>
    </xf>
    <xf numFmtId="0" fontId="28" fillId="0" borderId="6" xfId="20" applyFont="1" applyBorder="1" applyAlignment="1">
      <alignment horizontal="center" vertical="center"/>
    </xf>
    <xf numFmtId="0" fontId="28" fillId="0" borderId="7" xfId="20" applyFont="1" applyBorder="1" applyAlignment="1">
      <alignment horizontal="center" vertical="center"/>
    </xf>
    <xf numFmtId="0" fontId="28" fillId="0" borderId="8" xfId="20" applyFont="1" applyBorder="1" applyAlignment="1">
      <alignment horizontal="center" vertical="center"/>
    </xf>
    <xf numFmtId="164" fontId="28" fillId="0" borderId="8" xfId="20" applyNumberFormat="1" applyFont="1" applyBorder="1" applyAlignment="1">
      <alignment horizontal="center" vertical="center"/>
    </xf>
    <xf numFmtId="49" fontId="28" fillId="0" borderId="8" xfId="20" applyNumberFormat="1" applyFont="1" applyBorder="1" applyAlignment="1">
      <alignment horizontal="center" vertical="center"/>
    </xf>
    <xf numFmtId="0" fontId="28" fillId="0" borderId="9" xfId="20" applyFont="1" applyBorder="1" applyAlignment="1">
      <alignment horizontal="center" vertical="center"/>
    </xf>
    <xf numFmtId="0" fontId="28" fillId="0" borderId="10" xfId="20" applyFont="1" applyBorder="1" applyAlignment="1">
      <alignment horizontal="center"/>
    </xf>
    <xf numFmtId="0" fontId="28" fillId="0" borderId="11" xfId="20" applyFont="1" applyBorder="1" applyAlignment="1">
      <alignment horizontal="center"/>
    </xf>
    <xf numFmtId="164" fontId="28" fillId="0" borderId="11" xfId="20" applyNumberFormat="1" applyFont="1" applyBorder="1" applyAlignment="1">
      <alignment horizontal="center"/>
    </xf>
    <xf numFmtId="49" fontId="28" fillId="0" borderId="11" xfId="20" applyNumberFormat="1" applyFont="1" applyBorder="1" applyAlignment="1">
      <alignment horizontal="center"/>
    </xf>
    <xf numFmtId="0" fontId="28" fillId="0" borderId="11" xfId="20" applyFont="1" applyBorder="1" applyAlignment="1">
      <alignment horizontal="center" vertical="center"/>
    </xf>
    <xf numFmtId="0" fontId="28" fillId="0" borderId="12" xfId="20" applyFont="1" applyBorder="1"/>
    <xf numFmtId="165" fontId="35" fillId="0" borderId="11" xfId="10" applyNumberFormat="1" applyFont="1" applyBorder="1"/>
    <xf numFmtId="165" fontId="35" fillId="0" borderId="11" xfId="10" applyNumberFormat="1" applyFont="1" applyBorder="1" applyAlignment="1">
      <alignment horizontal="center"/>
    </xf>
    <xf numFmtId="0" fontId="28" fillId="0" borderId="2" xfId="21" applyFont="1" applyBorder="1" applyAlignment="1">
      <alignment horizontal="center" vertical="center"/>
    </xf>
    <xf numFmtId="164" fontId="28" fillId="0" borderId="3" xfId="21" applyNumberFormat="1" applyFont="1" applyBorder="1" applyAlignment="1">
      <alignment horizontal="center" vertical="center"/>
    </xf>
    <xf numFmtId="49" fontId="28" fillId="0" borderId="3" xfId="21" applyNumberFormat="1" applyFont="1" applyBorder="1" applyAlignment="1">
      <alignment horizontal="center" vertical="center"/>
    </xf>
    <xf numFmtId="0" fontId="28" fillId="0" borderId="4" xfId="21" applyFont="1" applyBorder="1" applyAlignment="1">
      <alignment vertical="center"/>
    </xf>
    <xf numFmtId="0" fontId="28" fillId="0" borderId="7" xfId="21" applyFont="1" applyBorder="1" applyAlignment="1">
      <alignment horizontal="center" vertical="center"/>
    </xf>
    <xf numFmtId="164" fontId="28" fillId="0" borderId="8" xfId="21" applyNumberFormat="1" applyFont="1" applyBorder="1" applyAlignment="1">
      <alignment horizontal="center" vertical="center"/>
    </xf>
    <xf numFmtId="49" fontId="28" fillId="0" borderId="8" xfId="21" applyNumberFormat="1" applyFont="1" applyBorder="1" applyAlignment="1">
      <alignment horizontal="center" vertical="center"/>
    </xf>
    <xf numFmtId="0" fontId="28" fillId="0" borderId="9" xfId="21" applyFont="1" applyBorder="1" applyAlignment="1">
      <alignment vertical="center"/>
    </xf>
    <xf numFmtId="0" fontId="28" fillId="0" borderId="5" xfId="21" applyFont="1" applyBorder="1" applyAlignment="1">
      <alignment horizontal="center" vertical="center"/>
    </xf>
    <xf numFmtId="0" fontId="28" fillId="0" borderId="0" xfId="21" applyFont="1" applyAlignment="1">
      <alignment horizontal="center" vertical="center"/>
    </xf>
    <xf numFmtId="164" fontId="28" fillId="0" borderId="0" xfId="21" applyNumberFormat="1" applyFont="1" applyAlignment="1">
      <alignment horizontal="center" vertical="center"/>
    </xf>
    <xf numFmtId="49" fontId="28" fillId="0" borderId="0" xfId="21" applyNumberFormat="1" applyFont="1" applyAlignment="1">
      <alignment horizontal="center" vertical="center"/>
    </xf>
    <xf numFmtId="0" fontId="28" fillId="0" borderId="6" xfId="21" applyFont="1" applyBorder="1" applyAlignment="1">
      <alignment vertical="center"/>
    </xf>
    <xf numFmtId="0" fontId="44" fillId="0" borderId="0" xfId="0" applyFont="1" applyAlignment="1">
      <alignment vertical="center"/>
    </xf>
    <xf numFmtId="0" fontId="24" fillId="0" borderId="0" xfId="0" applyFont="1"/>
    <xf numFmtId="0" fontId="47" fillId="0" borderId="9" xfId="1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7" fillId="0" borderId="6" xfId="10" applyFont="1" applyBorder="1" applyAlignment="1">
      <alignment horizontal="center" vertical="center"/>
    </xf>
    <xf numFmtId="49" fontId="37" fillId="0" borderId="0" xfId="11" applyNumberFormat="1" applyFont="1" applyAlignment="1">
      <alignment horizontal="center"/>
    </xf>
    <xf numFmtId="49" fontId="37" fillId="0" borderId="3" xfId="11" applyNumberFormat="1" applyFont="1" applyBorder="1" applyAlignment="1">
      <alignment horizontal="center" vertical="center"/>
    </xf>
    <xf numFmtId="49" fontId="37" fillId="0" borderId="0" xfId="11" applyNumberFormat="1" applyFont="1" applyAlignment="1">
      <alignment horizontal="center" vertical="center"/>
    </xf>
    <xf numFmtId="49" fontId="37" fillId="0" borderId="8" xfId="11" applyNumberFormat="1" applyFont="1" applyBorder="1" applyAlignment="1">
      <alignment horizontal="center" vertical="center"/>
    </xf>
    <xf numFmtId="49" fontId="42" fillId="0" borderId="0" xfId="10" applyNumberFormat="1" applyFont="1" applyAlignment="1">
      <alignment horizont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5" xfId="3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31" fillId="0" borderId="0" xfId="10" applyFont="1" applyFill="1" applyAlignment="1">
      <alignment horizontal="center" vertical="center"/>
    </xf>
    <xf numFmtId="0" fontId="40" fillId="0" borderId="0" xfId="10" applyFont="1" applyFill="1" applyAlignment="1">
      <alignment horizontal="left"/>
    </xf>
    <xf numFmtId="0" fontId="40" fillId="0" borderId="0" xfId="10" applyFont="1" applyFill="1" applyAlignment="1">
      <alignment horizontal="center"/>
    </xf>
    <xf numFmtId="164" fontId="40" fillId="0" borderId="0" xfId="10" applyNumberFormat="1" applyFont="1" applyFill="1" applyAlignment="1">
      <alignment horizontal="center"/>
    </xf>
    <xf numFmtId="49" fontId="40" fillId="0" borderId="0" xfId="10" applyNumberFormat="1" applyFont="1" applyFill="1" applyAlignment="1">
      <alignment horizontal="center"/>
    </xf>
    <xf numFmtId="0" fontId="42" fillId="0" borderId="0" xfId="10" applyFont="1" applyFill="1" applyAlignment="1">
      <alignment horizontal="center"/>
    </xf>
    <xf numFmtId="0" fontId="35" fillId="0" borderId="0" xfId="10" applyFont="1" applyFill="1" applyAlignment="1">
      <alignment horizontal="left"/>
    </xf>
    <xf numFmtId="0" fontId="35" fillId="0" borderId="0" xfId="10" applyFont="1" applyFill="1" applyAlignment="1">
      <alignment horizontal="center"/>
    </xf>
    <xf numFmtId="164" fontId="28" fillId="0" borderId="0" xfId="10" applyNumberFormat="1" applyFont="1" applyFill="1" applyAlignment="1">
      <alignment horizontal="center"/>
    </xf>
    <xf numFmtId="165" fontId="35" fillId="0" borderId="0" xfId="10" applyNumberFormat="1" applyFont="1" applyFill="1" applyAlignment="1">
      <alignment horizontal="center"/>
    </xf>
    <xf numFmtId="0" fontId="39" fillId="0" borderId="0" xfId="10" applyFont="1" applyFill="1" applyAlignment="1">
      <alignment horizontal="center"/>
    </xf>
    <xf numFmtId="0" fontId="28" fillId="0" borderId="0" xfId="10" applyFont="1" applyFill="1" applyAlignment="1">
      <alignment horizontal="center"/>
    </xf>
    <xf numFmtId="0" fontId="28" fillId="0" borderId="2" xfId="10" applyFont="1" applyFill="1" applyBorder="1" applyAlignment="1">
      <alignment horizontal="center" vertical="center"/>
    </xf>
    <xf numFmtId="0" fontId="28" fillId="0" borderId="3" xfId="10" applyFont="1" applyFill="1" applyBorder="1" applyAlignment="1">
      <alignment horizontal="center" vertical="center"/>
    </xf>
    <xf numFmtId="164" fontId="28" fillId="0" borderId="3" xfId="1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10" applyFont="1" applyFill="1" applyBorder="1" applyAlignment="1">
      <alignment horizontal="center" vertical="center"/>
    </xf>
    <xf numFmtId="0" fontId="28" fillId="0" borderId="5" xfId="10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 vertical="center"/>
    </xf>
    <xf numFmtId="164" fontId="28" fillId="0" borderId="0" xfId="1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6" xfId="10" applyFont="1" applyFill="1" applyBorder="1" applyAlignment="1">
      <alignment horizontal="center" vertical="center"/>
    </xf>
    <xf numFmtId="0" fontId="28" fillId="0" borderId="7" xfId="10" applyFont="1" applyFill="1" applyBorder="1" applyAlignment="1">
      <alignment horizontal="center" vertical="center"/>
    </xf>
    <xf numFmtId="0" fontId="28" fillId="0" borderId="8" xfId="10" applyFont="1" applyFill="1" applyBorder="1" applyAlignment="1">
      <alignment horizontal="center" vertical="center"/>
    </xf>
    <xf numFmtId="164" fontId="28" fillId="0" borderId="8" xfId="1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10" applyFont="1" applyFill="1" applyBorder="1" applyAlignment="1">
      <alignment horizontal="center" vertical="center"/>
    </xf>
    <xf numFmtId="0" fontId="34" fillId="0" borderId="0" xfId="10" applyFont="1" applyFill="1" applyAlignment="1">
      <alignment horizontal="left"/>
    </xf>
    <xf numFmtId="49" fontId="28" fillId="0" borderId="3" xfId="10" applyNumberFormat="1" applyFont="1" applyFill="1" applyBorder="1" applyAlignment="1">
      <alignment horizontal="center" vertical="center"/>
    </xf>
    <xf numFmtId="49" fontId="28" fillId="0" borderId="8" xfId="10" applyNumberFormat="1" applyFont="1" applyFill="1" applyBorder="1" applyAlignment="1">
      <alignment horizontal="center" vertical="center"/>
    </xf>
    <xf numFmtId="0" fontId="28" fillId="0" borderId="2" xfId="18" applyFont="1" applyFill="1" applyBorder="1" applyAlignment="1">
      <alignment horizontal="center" vertical="center"/>
    </xf>
    <xf numFmtId="0" fontId="28" fillId="0" borderId="3" xfId="18" applyFont="1" applyFill="1" applyBorder="1" applyAlignment="1">
      <alignment horizontal="center" vertical="center"/>
    </xf>
    <xf numFmtId="164" fontId="28" fillId="0" borderId="3" xfId="18" applyNumberFormat="1" applyFont="1" applyFill="1" applyBorder="1" applyAlignment="1">
      <alignment horizontal="center" vertical="center"/>
    </xf>
    <xf numFmtId="49" fontId="28" fillId="0" borderId="3" xfId="18" applyNumberFormat="1" applyFont="1" applyFill="1" applyBorder="1" applyAlignment="1">
      <alignment horizontal="center" vertical="center"/>
    </xf>
    <xf numFmtId="0" fontId="28" fillId="0" borderId="4" xfId="18" applyFont="1" applyFill="1" applyBorder="1" applyAlignment="1">
      <alignment horizontal="center" vertical="center"/>
    </xf>
    <xf numFmtId="0" fontId="28" fillId="0" borderId="7" xfId="18" applyFont="1" applyFill="1" applyBorder="1" applyAlignment="1">
      <alignment horizontal="center" vertical="center"/>
    </xf>
    <xf numFmtId="0" fontId="28" fillId="0" borderId="8" xfId="18" applyFont="1" applyFill="1" applyBorder="1" applyAlignment="1">
      <alignment horizontal="center" vertical="center"/>
    </xf>
    <xf numFmtId="164" fontId="28" fillId="0" borderId="8" xfId="18" applyNumberFormat="1" applyFont="1" applyFill="1" applyBorder="1" applyAlignment="1">
      <alignment horizontal="center" vertical="center"/>
    </xf>
    <xf numFmtId="49" fontId="28" fillId="0" borderId="8" xfId="18" applyNumberFormat="1" applyFont="1" applyFill="1" applyBorder="1" applyAlignment="1">
      <alignment horizontal="center" vertical="center"/>
    </xf>
    <xf numFmtId="0" fontId="28" fillId="0" borderId="9" xfId="18" applyFont="1" applyFill="1" applyBorder="1" applyAlignment="1">
      <alignment horizontal="center" vertical="center"/>
    </xf>
    <xf numFmtId="0" fontId="28" fillId="0" borderId="10" xfId="10" applyFont="1" applyFill="1" applyBorder="1" applyAlignment="1">
      <alignment horizontal="center" vertical="center"/>
    </xf>
    <xf numFmtId="0" fontId="28" fillId="0" borderId="11" xfId="10" applyFont="1" applyFill="1" applyBorder="1" applyAlignment="1">
      <alignment horizontal="center" vertical="center"/>
    </xf>
    <xf numFmtId="164" fontId="28" fillId="0" borderId="11" xfId="10" applyNumberFormat="1" applyFont="1" applyFill="1" applyBorder="1" applyAlignment="1">
      <alignment horizontal="center" vertical="center"/>
    </xf>
    <xf numFmtId="49" fontId="28" fillId="0" borderId="11" xfId="10" applyNumberFormat="1" applyFont="1" applyFill="1" applyBorder="1" applyAlignment="1">
      <alignment horizontal="center" vertical="center"/>
    </xf>
    <xf numFmtId="0" fontId="28" fillId="0" borderId="12" xfId="10" applyFont="1" applyFill="1" applyBorder="1" applyAlignment="1">
      <alignment horizontal="center" vertical="center"/>
    </xf>
    <xf numFmtId="0" fontId="28" fillId="0" borderId="10" xfId="18" applyFont="1" applyFill="1" applyBorder="1" applyAlignment="1">
      <alignment horizontal="center" vertical="center"/>
    </xf>
    <xf numFmtId="0" fontId="28" fillId="0" borderId="11" xfId="18" applyFont="1" applyFill="1" applyBorder="1" applyAlignment="1">
      <alignment horizontal="center" vertical="center"/>
    </xf>
    <xf numFmtId="164" fontId="28" fillId="0" borderId="11" xfId="18" applyNumberFormat="1" applyFont="1" applyFill="1" applyBorder="1" applyAlignment="1">
      <alignment horizontal="center" vertical="center"/>
    </xf>
    <xf numFmtId="49" fontId="28" fillId="0" borderId="11" xfId="18" applyNumberFormat="1" applyFont="1" applyFill="1" applyBorder="1" applyAlignment="1">
      <alignment horizontal="center" vertical="center"/>
    </xf>
    <xf numFmtId="0" fontId="28" fillId="0" borderId="12" xfId="18" applyFont="1" applyFill="1" applyBorder="1" applyAlignment="1">
      <alignment horizontal="center" vertical="center"/>
    </xf>
    <xf numFmtId="11" fontId="28" fillId="0" borderId="3" xfId="10" applyNumberFormat="1" applyFont="1" applyFill="1" applyBorder="1" applyAlignment="1">
      <alignment horizontal="center" vertical="center"/>
    </xf>
    <xf numFmtId="0" fontId="28" fillId="0" borderId="5" xfId="18" applyFont="1" applyFill="1" applyBorder="1" applyAlignment="1">
      <alignment horizontal="center" vertical="center"/>
    </xf>
    <xf numFmtId="0" fontId="28" fillId="0" borderId="0" xfId="18" applyFont="1" applyFill="1" applyAlignment="1">
      <alignment horizontal="center" vertical="center"/>
    </xf>
    <xf numFmtId="164" fontId="28" fillId="0" borderId="0" xfId="18" applyNumberFormat="1" applyFont="1" applyFill="1" applyAlignment="1">
      <alignment horizontal="center" vertical="center"/>
    </xf>
    <xf numFmtId="49" fontId="28" fillId="0" borderId="0" xfId="18" applyNumberFormat="1" applyFont="1" applyFill="1" applyAlignment="1">
      <alignment horizontal="center" vertical="center"/>
    </xf>
    <xf numFmtId="0" fontId="28" fillId="0" borderId="6" xfId="18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/>
    </xf>
    <xf numFmtId="0" fontId="36" fillId="0" borderId="0" xfId="1" applyFont="1" applyFill="1" applyAlignment="1">
      <alignment horizontal="center"/>
    </xf>
    <xf numFmtId="164" fontId="36" fillId="0" borderId="0" xfId="1" applyNumberFormat="1" applyFont="1" applyFill="1" applyAlignment="1">
      <alignment horizontal="center"/>
    </xf>
    <xf numFmtId="49" fontId="36" fillId="0" borderId="0" xfId="1" applyNumberFormat="1" applyFont="1" applyFill="1" applyAlignment="1">
      <alignment horizontal="center"/>
    </xf>
    <xf numFmtId="0" fontId="36" fillId="0" borderId="0" xfId="1" applyFont="1" applyFill="1"/>
    <xf numFmtId="49" fontId="36" fillId="0" borderId="0" xfId="1" applyNumberFormat="1" applyFont="1" applyFill="1"/>
    <xf numFmtId="165" fontId="35" fillId="0" borderId="0" xfId="3" applyNumberFormat="1" applyFont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5" fillId="0" borderId="0" xfId="3" applyFont="1" applyAlignment="1">
      <alignment horizontal="left" vertical="center"/>
    </xf>
    <xf numFmtId="164" fontId="35" fillId="0" borderId="0" xfId="3" applyNumberFormat="1" applyFont="1" applyAlignment="1">
      <alignment horizontal="center" vertical="center"/>
    </xf>
    <xf numFmtId="0" fontId="42" fillId="0" borderId="0" xfId="10" applyFont="1" applyAlignment="1">
      <alignment vertical="center"/>
    </xf>
    <xf numFmtId="0" fontId="20" fillId="0" borderId="0" xfId="3" applyFont="1" applyAlignment="1">
      <alignment vertical="center"/>
    </xf>
    <xf numFmtId="0" fontId="28" fillId="0" borderId="3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11" fillId="11" borderId="0" xfId="0" applyFont="1" applyFill="1" applyAlignment="1">
      <alignment vertical="center"/>
    </xf>
    <xf numFmtId="0" fontId="51" fillId="12" borderId="0" xfId="0" applyFont="1" applyFill="1" applyAlignment="1">
      <alignment horizontal="center" vertical="center"/>
    </xf>
    <xf numFmtId="0" fontId="17" fillId="0" borderId="0" xfId="3" applyFont="1"/>
    <xf numFmtId="0" fontId="17" fillId="0" borderId="0" xfId="3" applyFont="1" applyAlignment="1">
      <alignment vertical="center"/>
    </xf>
    <xf numFmtId="0" fontId="38" fillId="0" borderId="0" xfId="11" applyFont="1" applyAlignment="1">
      <alignment horizontal="center"/>
    </xf>
    <xf numFmtId="0" fontId="28" fillId="0" borderId="3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1" fillId="6" borderId="14" xfId="8" applyFont="1" applyFill="1" applyBorder="1" applyAlignment="1">
      <alignment horizontal="center" vertical="center"/>
    </xf>
    <xf numFmtId="0" fontId="11" fillId="5" borderId="14" xfId="8" applyFont="1" applyFill="1" applyBorder="1" applyAlignment="1">
      <alignment horizontal="center" vertical="center"/>
    </xf>
    <xf numFmtId="0" fontId="11" fillId="7" borderId="14" xfId="8" applyFont="1" applyFill="1" applyBorder="1" applyAlignment="1">
      <alignment horizontal="center" vertical="center"/>
    </xf>
    <xf numFmtId="0" fontId="28" fillId="0" borderId="0" xfId="9" applyFont="1" applyAlignment="1">
      <alignment vertical="center"/>
    </xf>
    <xf numFmtId="165" fontId="35" fillId="0" borderId="0" xfId="3" applyNumberFormat="1" applyFont="1" applyAlignment="1">
      <alignment horizontal="center"/>
    </xf>
    <xf numFmtId="0" fontId="39" fillId="0" borderId="0" xfId="3" applyFont="1" applyAlignment="1">
      <alignment horizontal="center"/>
    </xf>
    <xf numFmtId="0" fontId="28" fillId="0" borderId="2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164" fontId="28" fillId="0" borderId="3" xfId="3" applyNumberFormat="1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8" fillId="0" borderId="0" xfId="3" applyFont="1" applyAlignment="1">
      <alignment vertical="center"/>
    </xf>
    <xf numFmtId="0" fontId="28" fillId="0" borderId="5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164" fontId="28" fillId="0" borderId="0" xfId="3" applyNumberFormat="1" applyFont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164" fontId="28" fillId="0" borderId="8" xfId="3" applyNumberFormat="1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28" fillId="0" borderId="0" xfId="3" applyFont="1"/>
    <xf numFmtId="49" fontId="28" fillId="0" borderId="0" xfId="3" applyNumberFormat="1" applyFont="1" applyAlignment="1">
      <alignment horizontal="center"/>
    </xf>
    <xf numFmtId="0" fontId="28" fillId="0" borderId="0" xfId="3" applyFont="1" applyAlignment="1">
      <alignment horizontal="center"/>
    </xf>
    <xf numFmtId="49" fontId="28" fillId="0" borderId="3" xfId="3" applyNumberFormat="1" applyFont="1" applyBorder="1" applyAlignment="1">
      <alignment horizontal="center" vertical="center"/>
    </xf>
    <xf numFmtId="49" fontId="28" fillId="0" borderId="0" xfId="3" applyNumberFormat="1" applyFont="1" applyAlignment="1">
      <alignment horizontal="center" vertical="center"/>
    </xf>
    <xf numFmtId="49" fontId="28" fillId="0" borderId="8" xfId="3" applyNumberFormat="1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164" fontId="28" fillId="0" borderId="11" xfId="3" applyNumberFormat="1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0" xfId="10" applyFont="1"/>
    <xf numFmtId="0" fontId="28" fillId="0" borderId="6" xfId="10" applyFont="1" applyBorder="1" applyAlignment="1">
      <alignment horizontal="center" vertical="center"/>
    </xf>
    <xf numFmtId="1" fontId="17" fillId="0" borderId="0" xfId="11" applyNumberFormat="1" applyFont="1" applyAlignment="1">
      <alignment horizontal="center" vertical="center"/>
    </xf>
    <xf numFmtId="1" fontId="48" fillId="0" borderId="0" xfId="11" applyNumberFormat="1" applyFont="1" applyAlignment="1">
      <alignment horizontal="center" vertical="center"/>
    </xf>
    <xf numFmtId="0" fontId="51" fillId="12" borderId="0" xfId="24" applyFont="1" applyFill="1" applyAlignment="1">
      <alignment horizontal="center" vertical="center"/>
    </xf>
    <xf numFmtId="0" fontId="11" fillId="6" borderId="0" xfId="8" applyFont="1" applyFill="1" applyBorder="1" applyAlignment="1">
      <alignment horizontal="center" vertical="center"/>
    </xf>
    <xf numFmtId="0" fontId="11" fillId="5" borderId="0" xfId="8" applyFont="1" applyFill="1" applyBorder="1" applyAlignment="1">
      <alignment horizontal="center" vertical="center"/>
    </xf>
    <xf numFmtId="0" fontId="11" fillId="7" borderId="0" xfId="8" applyFont="1" applyFill="1" applyBorder="1" applyAlignment="1">
      <alignment horizontal="center" vertical="center"/>
    </xf>
    <xf numFmtId="0" fontId="11" fillId="9" borderId="0" xfId="8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52" fillId="13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14" borderId="0" xfId="0" applyFont="1" applyFill="1" applyBorder="1" applyAlignment="1">
      <alignment vertical="center" wrapText="1"/>
    </xf>
    <xf numFmtId="0" fontId="52" fillId="15" borderId="0" xfId="0" applyFont="1" applyFill="1" applyBorder="1" applyAlignment="1">
      <alignment vertical="center" wrapText="1"/>
    </xf>
    <xf numFmtId="0" fontId="52" fillId="16" borderId="0" xfId="0" applyFont="1" applyFill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4" fillId="3" borderId="17" xfId="0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8" fillId="0" borderId="0" xfId="11" applyFont="1" applyBorder="1" applyAlignment="1">
      <alignment horizontal="center" vertical="center"/>
    </xf>
    <xf numFmtId="0" fontId="28" fillId="0" borderId="18" xfId="11" applyFont="1" applyBorder="1" applyAlignment="1">
      <alignment horizontal="center" vertical="center"/>
    </xf>
    <xf numFmtId="0" fontId="17" fillId="0" borderId="0" xfId="11" applyFont="1" applyAlignment="1">
      <alignment horizontal="center"/>
    </xf>
    <xf numFmtId="0" fontId="48" fillId="0" borderId="0" xfId="11" applyFont="1" applyAlignment="1">
      <alignment horizontal="center"/>
    </xf>
    <xf numFmtId="0" fontId="28" fillId="0" borderId="0" xfId="0" applyFont="1" applyAlignment="1">
      <alignment vertical="center"/>
    </xf>
    <xf numFmtId="0" fontId="28" fillId="3" borderId="0" xfId="0" applyFont="1" applyFill="1" applyAlignment="1">
      <alignment vertical="center"/>
    </xf>
    <xf numFmtId="0" fontId="17" fillId="0" borderId="0" xfId="8" applyFont="1" applyAlignment="1">
      <alignment horizontal="center" vertical="center"/>
    </xf>
    <xf numFmtId="0" fontId="34" fillId="7" borderId="0" xfId="0" applyFont="1" applyFill="1" applyAlignment="1">
      <alignment vertical="center"/>
    </xf>
    <xf numFmtId="0" fontId="34" fillId="10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34" fillId="9" borderId="0" xfId="0" applyFont="1" applyFill="1" applyAlignment="1">
      <alignment vertical="center"/>
    </xf>
    <xf numFmtId="0" fontId="53" fillId="3" borderId="13" xfId="0" applyFont="1" applyFill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44" fillId="11" borderId="0" xfId="0" applyFont="1" applyFill="1" applyAlignment="1">
      <alignment vertical="center"/>
    </xf>
    <xf numFmtId="0" fontId="36" fillId="0" borderId="0" xfId="22" applyFont="1" applyAlignment="1">
      <alignment horizontal="center" vertical="center"/>
    </xf>
    <xf numFmtId="0" fontId="32" fillId="0" borderId="0" xfId="22" applyFont="1" applyAlignment="1">
      <alignment vertical="center"/>
    </xf>
    <xf numFmtId="0" fontId="54" fillId="0" borderId="0" xfId="22" applyFont="1" applyAlignment="1">
      <alignment horizontal="left"/>
    </xf>
    <xf numFmtId="0" fontId="33" fillId="0" borderId="0" xfId="22" applyFont="1" applyAlignment="1">
      <alignment horizontal="center" vertical="center"/>
    </xf>
    <xf numFmtId="164" fontId="55" fillId="0" borderId="0" xfId="22" applyNumberFormat="1" applyFont="1" applyAlignment="1">
      <alignment horizontal="center" vertical="center"/>
    </xf>
    <xf numFmtId="20" fontId="33" fillId="0" borderId="0" xfId="22" applyNumberFormat="1" applyFont="1" applyAlignment="1">
      <alignment horizontal="center" vertical="center"/>
    </xf>
    <xf numFmtId="49" fontId="33" fillId="0" borderId="0" xfId="22" applyNumberFormat="1" applyFont="1" applyAlignment="1">
      <alignment horizontal="center" vertical="center"/>
    </xf>
    <xf numFmtId="0" fontId="55" fillId="0" borderId="0" xfId="22" applyFont="1" applyAlignment="1">
      <alignment horizontal="center" vertical="center" wrapText="1"/>
    </xf>
    <xf numFmtId="0" fontId="55" fillId="0" borderId="0" xfId="22" applyFont="1" applyAlignment="1">
      <alignment horizontal="center" vertical="center"/>
    </xf>
    <xf numFmtId="0" fontId="28" fillId="0" borderId="0" xfId="22" applyFont="1" applyAlignment="1">
      <alignment vertical="center"/>
    </xf>
    <xf numFmtId="0" fontId="56" fillId="0" borderId="0" xfId="22" applyFont="1" applyAlignment="1">
      <alignment horizontal="left"/>
    </xf>
    <xf numFmtId="0" fontId="57" fillId="0" borderId="0" xfId="22" applyFont="1" applyAlignment="1">
      <alignment horizontal="center"/>
    </xf>
    <xf numFmtId="164" fontId="36" fillId="0" borderId="0" xfId="22" applyNumberFormat="1" applyFont="1" applyAlignment="1">
      <alignment horizontal="center"/>
    </xf>
    <xf numFmtId="0" fontId="38" fillId="0" borderId="0" xfId="22" applyFont="1" applyAlignment="1">
      <alignment horizontal="center"/>
    </xf>
    <xf numFmtId="14" fontId="38" fillId="0" borderId="0" xfId="22" applyNumberFormat="1" applyFont="1" applyAlignment="1">
      <alignment horizontal="center"/>
    </xf>
    <xf numFmtId="49" fontId="36" fillId="0" borderId="0" xfId="22" applyNumberFormat="1" applyFont="1" applyAlignment="1">
      <alignment horizontal="left"/>
    </xf>
    <xf numFmtId="49" fontId="36" fillId="0" borderId="0" xfId="22" applyNumberFormat="1" applyFont="1" applyAlignment="1">
      <alignment horizontal="center"/>
    </xf>
    <xf numFmtId="49" fontId="38" fillId="0" borderId="0" xfId="22" applyNumberFormat="1" applyFont="1" applyAlignment="1">
      <alignment horizontal="right"/>
    </xf>
    <xf numFmtId="0" fontId="36" fillId="0" borderId="0" xfId="22" applyFont="1"/>
    <xf numFmtId="0" fontId="27" fillId="17" borderId="19" xfId="38" applyFont="1" applyFill="1" applyBorder="1" applyAlignment="1">
      <alignment horizontal="center" vertical="center"/>
    </xf>
    <xf numFmtId="0" fontId="33" fillId="0" borderId="2" xfId="22" applyFont="1" applyBorder="1" applyAlignment="1">
      <alignment horizontal="center" vertical="center"/>
    </xf>
    <xf numFmtId="0" fontId="55" fillId="0" borderId="18" xfId="22" applyFont="1" applyBorder="1" applyAlignment="1">
      <alignment horizontal="center" vertical="center"/>
    </xf>
    <xf numFmtId="164" fontId="55" fillId="0" borderId="18" xfId="22" applyNumberFormat="1" applyFont="1" applyBorder="1" applyAlignment="1">
      <alignment horizontal="center" vertical="center"/>
    </xf>
    <xf numFmtId="166" fontId="55" fillId="0" borderId="18" xfId="39" applyNumberFormat="1" applyFont="1" applyBorder="1" applyAlignment="1">
      <alignment horizontal="center" vertical="center"/>
    </xf>
    <xf numFmtId="0" fontId="59" fillId="0" borderId="18" xfId="22" applyFont="1" applyBorder="1" applyAlignment="1">
      <alignment horizontal="center" vertical="center" wrapText="1"/>
    </xf>
    <xf numFmtId="49" fontId="55" fillId="0" borderId="18" xfId="22" applyNumberFormat="1" applyFont="1" applyBorder="1" applyAlignment="1">
      <alignment horizontal="center" vertical="center"/>
    </xf>
    <xf numFmtId="0" fontId="55" fillId="0" borderId="18" xfId="22" applyFont="1" applyBorder="1" applyAlignment="1">
      <alignment horizontal="center" vertical="center" wrapText="1"/>
    </xf>
    <xf numFmtId="0" fontId="36" fillId="0" borderId="4" xfId="22" applyFont="1" applyBorder="1" applyAlignment="1">
      <alignment horizontal="center" vertical="center"/>
    </xf>
    <xf numFmtId="0" fontId="38" fillId="0" borderId="0" xfId="22" applyFont="1" applyAlignment="1">
      <alignment vertical="center"/>
    </xf>
    <xf numFmtId="0" fontId="33" fillId="0" borderId="5" xfId="22" applyFont="1" applyBorder="1" applyAlignment="1">
      <alignment horizontal="center" vertical="center"/>
    </xf>
    <xf numFmtId="164" fontId="55" fillId="0" borderId="0" xfId="22" applyNumberFormat="1" applyFont="1" applyAlignment="1">
      <alignment horizontal="center" vertical="center" wrapText="1"/>
    </xf>
    <xf numFmtId="166" fontId="55" fillId="0" borderId="0" xfId="39" applyNumberFormat="1" applyFont="1" applyAlignment="1">
      <alignment horizontal="center" vertical="center"/>
    </xf>
    <xf numFmtId="0" fontId="59" fillId="0" borderId="0" xfId="22" applyFont="1" applyAlignment="1">
      <alignment horizontal="center" vertical="center" wrapText="1"/>
    </xf>
    <xf numFmtId="49" fontId="55" fillId="0" borderId="0" xfId="22" applyNumberFormat="1" applyFont="1" applyAlignment="1">
      <alignment horizontal="center" vertical="center"/>
    </xf>
    <xf numFmtId="0" fontId="55" fillId="0" borderId="6" xfId="22" applyFont="1" applyBorder="1" applyAlignment="1">
      <alignment horizontal="center" vertical="center" wrapText="1"/>
    </xf>
    <xf numFmtId="0" fontId="36" fillId="0" borderId="0" xfId="22" applyFont="1" applyAlignment="1">
      <alignment vertical="center"/>
    </xf>
    <xf numFmtId="0" fontId="27" fillId="18" borderId="20" xfId="1" applyFont="1" applyFill="1" applyBorder="1" applyAlignment="1">
      <alignment horizontal="left" vertical="center" wrapText="1"/>
    </xf>
    <xf numFmtId="0" fontId="33" fillId="0" borderId="7" xfId="22" applyFont="1" applyBorder="1" applyAlignment="1">
      <alignment horizontal="center" vertical="center"/>
    </xf>
    <xf numFmtId="0" fontId="55" fillId="0" borderId="8" xfId="22" applyFont="1" applyBorder="1" applyAlignment="1">
      <alignment horizontal="center" vertical="center"/>
    </xf>
    <xf numFmtId="164" fontId="55" fillId="0" borderId="8" xfId="22" applyNumberFormat="1" applyFont="1" applyBorder="1" applyAlignment="1">
      <alignment horizontal="center" vertical="center" wrapText="1"/>
    </xf>
    <xf numFmtId="166" fontId="55" fillId="0" borderId="8" xfId="39" applyNumberFormat="1" applyFont="1" applyBorder="1" applyAlignment="1">
      <alignment horizontal="center" vertical="center"/>
    </xf>
    <xf numFmtId="0" fontId="59" fillId="0" borderId="8" xfId="22" applyFont="1" applyBorder="1" applyAlignment="1">
      <alignment horizontal="center" vertical="center" wrapText="1"/>
    </xf>
    <xf numFmtId="49" fontId="55" fillId="0" borderId="8" xfId="22" applyNumberFormat="1" applyFont="1" applyBorder="1" applyAlignment="1">
      <alignment horizontal="center" vertical="center"/>
    </xf>
    <xf numFmtId="0" fontId="55" fillId="0" borderId="8" xfId="22" applyFont="1" applyBorder="1" applyAlignment="1">
      <alignment horizontal="center" vertical="center" wrapText="1"/>
    </xf>
    <xf numFmtId="0" fontId="55" fillId="0" borderId="9" xfId="22" applyFont="1" applyBorder="1" applyAlignment="1">
      <alignment horizontal="center" vertical="center" wrapText="1"/>
    </xf>
    <xf numFmtId="20" fontId="55" fillId="0" borderId="0" xfId="22" applyNumberFormat="1" applyFont="1" applyAlignment="1">
      <alignment horizontal="center" vertical="center"/>
    </xf>
    <xf numFmtId="49" fontId="59" fillId="0" borderId="0" xfId="22" applyNumberFormat="1" applyFont="1" applyAlignment="1">
      <alignment horizontal="center" vertical="center"/>
    </xf>
    <xf numFmtId="0" fontId="59" fillId="0" borderId="0" xfId="22" applyFont="1" applyAlignment="1">
      <alignment horizontal="center" vertical="center"/>
    </xf>
    <xf numFmtId="0" fontId="36" fillId="0" borderId="0" xfId="1" applyFont="1" applyAlignment="1">
      <alignment horizontal="left" vertical="center" wrapText="1"/>
    </xf>
    <xf numFmtId="0" fontId="55" fillId="0" borderId="4" xfId="22" applyFont="1" applyBorder="1" applyAlignment="1">
      <alignment horizontal="center" vertical="center" wrapText="1"/>
    </xf>
    <xf numFmtId="0" fontId="36" fillId="0" borderId="0" xfId="38" applyFont="1" applyAlignment="1">
      <alignment horizontal="left" vertical="center"/>
    </xf>
    <xf numFmtId="49" fontId="36" fillId="0" borderId="0" xfId="22" applyNumberFormat="1" applyFont="1" applyAlignment="1">
      <alignment horizontal="center" vertical="center"/>
    </xf>
    <xf numFmtId="0" fontId="55" fillId="0" borderId="2" xfId="22" applyFont="1" applyBorder="1" applyAlignment="1">
      <alignment horizontal="center" vertical="center"/>
    </xf>
    <xf numFmtId="0" fontId="55" fillId="0" borderId="5" xfId="22" applyFont="1" applyBorder="1" applyAlignment="1">
      <alignment horizontal="center" vertical="center"/>
    </xf>
    <xf numFmtId="0" fontId="55" fillId="0" borderId="7" xfId="22" applyFont="1" applyBorder="1" applyAlignment="1">
      <alignment horizontal="center" vertical="center"/>
    </xf>
    <xf numFmtId="164" fontId="55" fillId="0" borderId="8" xfId="22" applyNumberFormat="1" applyFont="1" applyBorder="1" applyAlignment="1">
      <alignment horizontal="center" vertical="center"/>
    </xf>
    <xf numFmtId="0" fontId="36" fillId="0" borderId="0" xfId="38" applyFont="1" applyAlignment="1">
      <alignment vertical="center"/>
    </xf>
    <xf numFmtId="0" fontId="27" fillId="0" borderId="19" xfId="38" applyFont="1" applyBorder="1" applyAlignment="1">
      <alignment horizontal="center" vertical="center"/>
    </xf>
    <xf numFmtId="0" fontId="36" fillId="0" borderId="22" xfId="38" applyFont="1" applyBorder="1" applyAlignment="1">
      <alignment vertical="center"/>
    </xf>
    <xf numFmtId="0" fontId="36" fillId="0" borderId="20" xfId="38" applyFont="1" applyBorder="1" applyAlignment="1">
      <alignment vertical="center"/>
    </xf>
    <xf numFmtId="0" fontId="36" fillId="0" borderId="21" xfId="38" applyFont="1" applyBorder="1" applyAlignment="1">
      <alignment vertical="center"/>
    </xf>
    <xf numFmtId="0" fontId="36" fillId="0" borderId="18" xfId="22" applyFont="1" applyBorder="1" applyAlignment="1">
      <alignment horizontal="center" vertical="center"/>
    </xf>
    <xf numFmtId="164" fontId="36" fillId="0" borderId="18" xfId="22" applyNumberFormat="1" applyFont="1" applyBorder="1" applyAlignment="1">
      <alignment horizontal="center" vertical="center"/>
    </xf>
    <xf numFmtId="20" fontId="36" fillId="0" borderId="18" xfId="22" applyNumberFormat="1" applyFont="1" applyBorder="1" applyAlignment="1">
      <alignment horizontal="center" vertical="center"/>
    </xf>
    <xf numFmtId="0" fontId="60" fillId="0" borderId="4" xfId="22" applyFont="1" applyBorder="1" applyAlignment="1">
      <alignment horizontal="center" vertical="center" wrapText="1"/>
    </xf>
    <xf numFmtId="164" fontId="36" fillId="0" borderId="0" xfId="22" applyNumberFormat="1" applyFont="1" applyAlignment="1">
      <alignment horizontal="center" vertical="center"/>
    </xf>
    <xf numFmtId="20" fontId="36" fillId="0" borderId="0" xfId="22" applyNumberFormat="1" applyFont="1" applyAlignment="1">
      <alignment horizontal="center" vertical="center"/>
    </xf>
    <xf numFmtId="0" fontId="60" fillId="0" borderId="6" xfId="22" applyFont="1" applyBorder="1" applyAlignment="1">
      <alignment horizontal="center" vertical="center" wrapText="1"/>
    </xf>
    <xf numFmtId="0" fontId="36" fillId="0" borderId="8" xfId="22" applyFont="1" applyBorder="1" applyAlignment="1">
      <alignment horizontal="center" vertical="center"/>
    </xf>
    <xf numFmtId="164" fontId="36" fillId="0" borderId="8" xfId="22" applyNumberFormat="1" applyFont="1" applyBorder="1" applyAlignment="1">
      <alignment horizontal="center" vertical="center"/>
    </xf>
    <xf numFmtId="20" fontId="36" fillId="0" borderId="8" xfId="22" applyNumberFormat="1" applyFont="1" applyBorder="1" applyAlignment="1">
      <alignment horizontal="center" vertical="center"/>
    </xf>
    <xf numFmtId="0" fontId="60" fillId="0" borderId="9" xfId="22" applyFont="1" applyBorder="1" applyAlignment="1">
      <alignment horizontal="center" vertical="center" wrapText="1"/>
    </xf>
    <xf numFmtId="165" fontId="38" fillId="0" borderId="0" xfId="22" applyNumberFormat="1" applyFont="1" applyAlignment="1">
      <alignment horizontal="center"/>
    </xf>
    <xf numFmtId="0" fontId="60" fillId="0" borderId="4" xfId="22" applyFont="1" applyBorder="1" applyAlignment="1">
      <alignment horizontal="center" vertical="center"/>
    </xf>
    <xf numFmtId="0" fontId="60" fillId="0" borderId="6" xfId="22" applyFont="1" applyBorder="1" applyAlignment="1">
      <alignment horizontal="center" vertical="center"/>
    </xf>
    <xf numFmtId="0" fontId="60" fillId="0" borderId="9" xfId="22" applyFont="1" applyBorder="1" applyAlignment="1">
      <alignment horizontal="center" vertical="center"/>
    </xf>
    <xf numFmtId="0" fontId="33" fillId="0" borderId="10" xfId="22" applyFont="1" applyBorder="1" applyAlignment="1">
      <alignment horizontal="center" vertical="center"/>
    </xf>
    <xf numFmtId="0" fontId="36" fillId="0" borderId="11" xfId="22" applyFont="1" applyBorder="1" applyAlignment="1">
      <alignment horizontal="center" vertical="center"/>
    </xf>
    <xf numFmtId="164" fontId="36" fillId="0" borderId="11" xfId="22" applyNumberFormat="1" applyFont="1" applyBorder="1" applyAlignment="1">
      <alignment horizontal="center" vertical="center"/>
    </xf>
    <xf numFmtId="20" fontId="36" fillId="0" borderId="11" xfId="22" applyNumberFormat="1" applyFont="1" applyBorder="1" applyAlignment="1">
      <alignment horizontal="center" vertical="center"/>
    </xf>
    <xf numFmtId="0" fontId="55" fillId="0" borderId="11" xfId="22" applyFont="1" applyBorder="1" applyAlignment="1">
      <alignment horizontal="center" vertical="center" wrapText="1"/>
    </xf>
    <xf numFmtId="49" fontId="36" fillId="0" borderId="11" xfId="22" applyNumberFormat="1" applyFont="1" applyBorder="1" applyAlignment="1">
      <alignment horizontal="center" vertical="center"/>
    </xf>
    <xf numFmtId="0" fontId="36" fillId="0" borderId="12" xfId="22" applyFont="1" applyBorder="1" applyAlignment="1">
      <alignment horizontal="center" vertical="center"/>
    </xf>
    <xf numFmtId="0" fontId="28" fillId="0" borderId="0" xfId="22" applyFont="1" applyAlignment="1">
      <alignment horizontal="left" vertical="center"/>
    </xf>
    <xf numFmtId="0" fontId="28" fillId="0" borderId="0" xfId="22" applyFont="1" applyAlignment="1">
      <alignment horizontal="center" vertical="center"/>
    </xf>
    <xf numFmtId="49" fontId="28" fillId="0" borderId="0" xfId="22" applyNumberFormat="1" applyFont="1" applyAlignment="1">
      <alignment horizontal="center" vertical="center"/>
    </xf>
    <xf numFmtId="49" fontId="39" fillId="0" borderId="0" xfId="22" applyNumberFormat="1" applyFont="1" applyAlignment="1">
      <alignment horizontal="center" vertical="center"/>
    </xf>
    <xf numFmtId="0" fontId="39" fillId="0" borderId="0" xfId="22" applyFont="1" applyAlignment="1">
      <alignment horizontal="center" vertical="center"/>
    </xf>
    <xf numFmtId="0" fontId="36" fillId="0" borderId="0" xfId="22" applyFont="1" applyAlignment="1">
      <alignment horizontal="left" vertical="center"/>
    </xf>
    <xf numFmtId="49" fontId="27" fillId="0" borderId="0" xfId="22" applyNumberFormat="1" applyFont="1" applyAlignment="1">
      <alignment horizontal="center" vertical="center"/>
    </xf>
    <xf numFmtId="0" fontId="27" fillId="0" borderId="0" xfId="22" applyFont="1" applyAlignment="1">
      <alignment horizontal="center" vertical="center"/>
    </xf>
    <xf numFmtId="164" fontId="33" fillId="0" borderId="0" xfId="22" applyNumberFormat="1" applyFont="1" applyAlignment="1">
      <alignment horizontal="center" vertical="center"/>
    </xf>
    <xf numFmtId="0" fontId="34" fillId="0" borderId="0" xfId="22" applyFont="1" applyAlignment="1">
      <alignment horizontal="center"/>
    </xf>
    <xf numFmtId="164" fontId="28" fillId="0" borderId="0" xfId="22" applyNumberFormat="1" applyFont="1" applyAlignment="1">
      <alignment horizontal="center"/>
    </xf>
    <xf numFmtId="0" fontId="35" fillId="0" borderId="0" xfId="22" applyFont="1" applyAlignment="1">
      <alignment horizontal="center"/>
    </xf>
    <xf numFmtId="14" fontId="35" fillId="0" borderId="0" xfId="22" applyNumberFormat="1" applyFont="1" applyAlignment="1">
      <alignment horizontal="center"/>
    </xf>
    <xf numFmtId="49" fontId="34" fillId="0" borderId="0" xfId="22" applyNumberFormat="1" applyFont="1" applyAlignment="1">
      <alignment horizontal="left"/>
    </xf>
    <xf numFmtId="49" fontId="28" fillId="0" borderId="0" xfId="22" applyNumberFormat="1" applyFont="1" applyAlignment="1">
      <alignment horizontal="center"/>
    </xf>
    <xf numFmtId="49" fontId="35" fillId="0" borderId="0" xfId="22" applyNumberFormat="1" applyFont="1" applyAlignment="1">
      <alignment horizontal="right"/>
    </xf>
    <xf numFmtId="0" fontId="28" fillId="0" borderId="0" xfId="22" applyFont="1"/>
    <xf numFmtId="0" fontId="61" fillId="19" borderId="0" xfId="22" applyFont="1" applyFill="1" applyAlignment="1">
      <alignment horizontal="left"/>
    </xf>
    <xf numFmtId="0" fontId="34" fillId="19" borderId="0" xfId="22" applyFont="1" applyFill="1" applyAlignment="1">
      <alignment horizontal="center"/>
    </xf>
    <xf numFmtId="164" fontId="28" fillId="19" borderId="0" xfId="22" applyNumberFormat="1" applyFont="1" applyFill="1" applyAlignment="1">
      <alignment horizontal="center"/>
    </xf>
    <xf numFmtId="0" fontId="35" fillId="19" borderId="0" xfId="22" applyFont="1" applyFill="1" applyAlignment="1">
      <alignment horizontal="center"/>
    </xf>
    <xf numFmtId="14" fontId="35" fillId="19" borderId="0" xfId="22" applyNumberFormat="1" applyFont="1" applyFill="1" applyAlignment="1">
      <alignment horizontal="center"/>
    </xf>
    <xf numFmtId="49" fontId="34" fillId="19" borderId="0" xfId="22" applyNumberFormat="1" applyFont="1" applyFill="1" applyAlignment="1">
      <alignment horizontal="left"/>
    </xf>
    <xf numFmtId="49" fontId="28" fillId="19" borderId="0" xfId="22" applyNumberFormat="1" applyFont="1" applyFill="1" applyAlignment="1">
      <alignment horizontal="center"/>
    </xf>
    <xf numFmtId="49" fontId="35" fillId="19" borderId="0" xfId="22" applyNumberFormat="1" applyFont="1" applyFill="1" applyAlignment="1">
      <alignment horizontal="right"/>
    </xf>
    <xf numFmtId="0" fontId="35" fillId="0" borderId="0" xfId="22" applyFont="1" applyAlignment="1">
      <alignment horizontal="left"/>
    </xf>
    <xf numFmtId="0" fontId="37" fillId="0" borderId="0" xfId="22" applyFont="1" applyAlignment="1">
      <alignment vertical="center"/>
    </xf>
    <xf numFmtId="0" fontId="62" fillId="8" borderId="23" xfId="38" applyFont="1" applyFill="1" applyBorder="1" applyAlignment="1">
      <alignment horizontal="center" vertical="center"/>
    </xf>
    <xf numFmtId="0" fontId="33" fillId="0" borderId="18" xfId="22" applyFont="1" applyBorder="1" applyAlignment="1">
      <alignment horizontal="center" vertical="center"/>
    </xf>
    <xf numFmtId="164" fontId="33" fillId="0" borderId="18" xfId="22" applyNumberFormat="1" applyFont="1" applyBorder="1" applyAlignment="1">
      <alignment horizontal="center" vertical="center"/>
    </xf>
    <xf numFmtId="20" fontId="33" fillId="0" borderId="18" xfId="22" applyNumberFormat="1" applyFont="1" applyBorder="1" applyAlignment="1">
      <alignment horizontal="center" vertical="center"/>
    </xf>
    <xf numFmtId="49" fontId="33" fillId="0" borderId="18" xfId="22" applyNumberFormat="1" applyFont="1" applyBorder="1" applyAlignment="1">
      <alignment horizontal="center" vertical="center"/>
    </xf>
    <xf numFmtId="0" fontId="33" fillId="0" borderId="4" xfId="22" applyFont="1" applyBorder="1" applyAlignment="1">
      <alignment horizontal="center" vertical="center"/>
    </xf>
    <xf numFmtId="0" fontId="62" fillId="20" borderId="24" xfId="38" applyFont="1" applyFill="1" applyBorder="1" applyAlignment="1">
      <alignment vertical="center"/>
    </xf>
    <xf numFmtId="0" fontId="33" fillId="0" borderId="8" xfId="22" applyFont="1" applyBorder="1" applyAlignment="1">
      <alignment horizontal="center" vertical="center"/>
    </xf>
    <xf numFmtId="164" fontId="33" fillId="0" borderId="8" xfId="22" applyNumberFormat="1" applyFont="1" applyBorder="1" applyAlignment="1">
      <alignment horizontal="center" vertical="center"/>
    </xf>
    <xf numFmtId="20" fontId="33" fillId="0" borderId="8" xfId="22" applyNumberFormat="1" applyFont="1" applyBorder="1" applyAlignment="1">
      <alignment horizontal="center" vertical="center"/>
    </xf>
    <xf numFmtId="49" fontId="33" fillId="0" borderId="8" xfId="22" applyNumberFormat="1" applyFont="1" applyBorder="1" applyAlignment="1">
      <alignment horizontal="center" vertical="center"/>
    </xf>
    <xf numFmtId="0" fontId="33" fillId="0" borderId="9" xfId="22" applyFont="1" applyBorder="1" applyAlignment="1">
      <alignment horizontal="center" vertical="center"/>
    </xf>
    <xf numFmtId="0" fontId="37" fillId="21" borderId="19" xfId="38" applyFont="1" applyFill="1" applyBorder="1" applyAlignment="1">
      <alignment horizontal="center" vertical="center"/>
    </xf>
    <xf numFmtId="0" fontId="33" fillId="0" borderId="18" xfId="22" applyFont="1" applyBorder="1" applyAlignment="1">
      <alignment horizontal="center" vertical="center" wrapText="1"/>
    </xf>
    <xf numFmtId="0" fontId="28" fillId="0" borderId="4" xfId="22" applyFont="1" applyBorder="1" applyAlignment="1">
      <alignment horizontal="center" vertical="center"/>
    </xf>
    <xf numFmtId="164" fontId="33" fillId="0" borderId="0" xfId="22" applyNumberFormat="1" applyFont="1" applyAlignment="1">
      <alignment horizontal="center" vertical="center" wrapText="1"/>
    </xf>
    <xf numFmtId="0" fontId="33" fillId="0" borderId="6" xfId="22" applyFont="1" applyBorder="1" applyAlignment="1">
      <alignment horizontal="center" vertical="center" wrapText="1"/>
    </xf>
    <xf numFmtId="0" fontId="37" fillId="21" borderId="20" xfId="38" applyFont="1" applyFill="1" applyBorder="1" applyAlignment="1">
      <alignment horizontal="left" vertical="center"/>
    </xf>
    <xf numFmtId="164" fontId="33" fillId="0" borderId="8" xfId="22" applyNumberFormat="1" applyFont="1" applyBorder="1" applyAlignment="1">
      <alignment horizontal="center" vertical="center" wrapText="1"/>
    </xf>
    <xf numFmtId="0" fontId="33" fillId="0" borderId="9" xfId="22" applyFont="1" applyBorder="1" applyAlignment="1">
      <alignment horizontal="center" vertical="center" wrapText="1"/>
    </xf>
    <xf numFmtId="0" fontId="37" fillId="21" borderId="21" xfId="38" applyFont="1" applyFill="1" applyBorder="1" applyAlignment="1">
      <alignment horizontal="left" vertical="center"/>
    </xf>
    <xf numFmtId="0" fontId="33" fillId="0" borderId="0" xfId="22" applyFont="1" applyAlignment="1">
      <alignment horizontal="left" vertical="center"/>
    </xf>
    <xf numFmtId="0" fontId="33" fillId="0" borderId="4" xfId="22" applyFont="1" applyBorder="1" applyAlignment="1">
      <alignment horizontal="center" vertical="center" wrapText="1"/>
    </xf>
    <xf numFmtId="0" fontId="37" fillId="22" borderId="19" xfId="38" applyFont="1" applyFill="1" applyBorder="1" applyAlignment="1">
      <alignment horizontal="center" vertical="center"/>
    </xf>
    <xf numFmtId="0" fontId="37" fillId="22" borderId="22" xfId="38" applyFont="1" applyFill="1" applyBorder="1" applyAlignment="1">
      <alignment horizontal="left" vertical="center"/>
    </xf>
    <xf numFmtId="0" fontId="37" fillId="22" borderId="20" xfId="38" applyFont="1" applyFill="1" applyBorder="1" applyAlignment="1">
      <alignment horizontal="left" vertical="center"/>
    </xf>
    <xf numFmtId="0" fontId="37" fillId="22" borderId="21" xfId="38" applyFont="1" applyFill="1" applyBorder="1" applyAlignment="1">
      <alignment horizontal="left" vertical="center"/>
    </xf>
    <xf numFmtId="0" fontId="37" fillId="23" borderId="19" xfId="38" applyFont="1" applyFill="1" applyBorder="1" applyAlignment="1">
      <alignment horizontal="center" vertical="center"/>
    </xf>
    <xf numFmtId="0" fontId="37" fillId="23" borderId="22" xfId="38" applyFont="1" applyFill="1" applyBorder="1" applyAlignment="1">
      <alignment horizontal="left" vertical="center"/>
    </xf>
    <xf numFmtId="0" fontId="37" fillId="23" borderId="20" xfId="38" applyFont="1" applyFill="1" applyBorder="1" applyAlignment="1">
      <alignment horizontal="left" vertical="center"/>
    </xf>
    <xf numFmtId="0" fontId="37" fillId="23" borderId="21" xfId="38" applyFont="1" applyFill="1" applyBorder="1" applyAlignment="1">
      <alignment horizontal="left" vertical="center"/>
    </xf>
    <xf numFmtId="0" fontId="37" fillId="23" borderId="20" xfId="38" applyFont="1" applyFill="1" applyBorder="1" applyAlignment="1">
      <alignment horizontal="left" vertical="center" wrapText="1"/>
    </xf>
    <xf numFmtId="0" fontId="37" fillId="24" borderId="19" xfId="38" applyFont="1" applyFill="1" applyBorder="1" applyAlignment="1">
      <alignment horizontal="center" vertical="center"/>
    </xf>
    <xf numFmtId="0" fontId="37" fillId="24" borderId="22" xfId="38" applyFont="1" applyFill="1" applyBorder="1" applyAlignment="1">
      <alignment horizontal="left" vertical="center"/>
    </xf>
    <xf numFmtId="0" fontId="37" fillId="24" borderId="20" xfId="38" applyFont="1" applyFill="1" applyBorder="1" applyAlignment="1">
      <alignment horizontal="left" vertical="center"/>
    </xf>
    <xf numFmtId="0" fontId="37" fillId="24" borderId="21" xfId="38" applyFont="1" applyFill="1" applyBorder="1" applyAlignment="1">
      <alignment horizontal="left" vertical="center" wrapText="1"/>
    </xf>
    <xf numFmtId="0" fontId="37" fillId="25" borderId="19" xfId="38" applyFont="1" applyFill="1" applyBorder="1" applyAlignment="1">
      <alignment horizontal="center" vertical="center"/>
    </xf>
    <xf numFmtId="0" fontId="37" fillId="25" borderId="22" xfId="38" applyFont="1" applyFill="1" applyBorder="1" applyAlignment="1">
      <alignment vertical="center"/>
    </xf>
    <xf numFmtId="0" fontId="37" fillId="25" borderId="20" xfId="38" applyFont="1" applyFill="1" applyBorder="1" applyAlignment="1">
      <alignment vertical="center"/>
    </xf>
    <xf numFmtId="0" fontId="37" fillId="25" borderId="21" xfId="38" applyFont="1" applyFill="1" applyBorder="1" applyAlignment="1">
      <alignment vertical="center"/>
    </xf>
    <xf numFmtId="164" fontId="28" fillId="0" borderId="0" xfId="22" applyNumberFormat="1" applyFont="1" applyAlignment="1">
      <alignment horizontal="center" vertical="center"/>
    </xf>
    <xf numFmtId="165" fontId="35" fillId="0" borderId="0" xfId="22" applyNumberFormat="1" applyFont="1" applyAlignment="1">
      <alignment horizontal="center"/>
    </xf>
    <xf numFmtId="164" fontId="28" fillId="0" borderId="18" xfId="22" applyNumberFormat="1" applyFont="1" applyBorder="1" applyAlignment="1">
      <alignment horizontal="center" vertical="center"/>
    </xf>
    <xf numFmtId="164" fontId="28" fillId="0" borderId="8" xfId="22" applyNumberFormat="1" applyFont="1" applyBorder="1" applyAlignment="1">
      <alignment horizontal="center" vertical="center"/>
    </xf>
    <xf numFmtId="0" fontId="33" fillId="0" borderId="11" xfId="22" applyFont="1" applyBorder="1" applyAlignment="1">
      <alignment horizontal="center" vertical="center"/>
    </xf>
    <xf numFmtId="164" fontId="33" fillId="0" borderId="11" xfId="22" applyNumberFormat="1" applyFont="1" applyBorder="1" applyAlignment="1">
      <alignment horizontal="center" vertical="center"/>
    </xf>
    <xf numFmtId="20" fontId="33" fillId="0" borderId="11" xfId="22" applyNumberFormat="1" applyFont="1" applyBorder="1" applyAlignment="1">
      <alignment horizontal="center" vertical="center"/>
    </xf>
    <xf numFmtId="49" fontId="33" fillId="0" borderId="11" xfId="22" applyNumberFormat="1" applyFont="1" applyBorder="1" applyAlignment="1">
      <alignment horizontal="center" vertical="center"/>
    </xf>
    <xf numFmtId="0" fontId="33" fillId="0" borderId="12" xfId="22" applyFont="1" applyBorder="1" applyAlignment="1">
      <alignment horizontal="center" vertical="center"/>
    </xf>
    <xf numFmtId="0" fontId="63" fillId="0" borderId="0" xfId="22" applyFont="1" applyAlignment="1">
      <alignment horizontal="left" vertical="center"/>
    </xf>
    <xf numFmtId="0" fontId="63" fillId="0" borderId="0" xfId="22" applyFont="1" applyAlignment="1">
      <alignment horizontal="center" vertical="center"/>
    </xf>
    <xf numFmtId="164" fontId="63" fillId="0" borderId="0" xfId="22" applyNumberFormat="1" applyFont="1" applyAlignment="1">
      <alignment horizontal="center" vertical="center"/>
    </xf>
    <xf numFmtId="49" fontId="64" fillId="0" borderId="0" xfId="22" applyNumberFormat="1" applyFont="1" applyAlignment="1">
      <alignment horizontal="center" vertical="center"/>
    </xf>
    <xf numFmtId="0" fontId="64" fillId="0" borderId="0" xfId="22" applyFont="1" applyAlignment="1">
      <alignment horizontal="center" vertical="center"/>
    </xf>
    <xf numFmtId="0" fontId="27" fillId="18" borderId="22" xfId="0" applyFont="1" applyFill="1" applyBorder="1" applyAlignment="1">
      <alignment horizontal="left" vertical="center" wrapText="1"/>
    </xf>
    <xf numFmtId="0" fontId="36" fillId="19" borderId="20" xfId="38" applyFont="1" applyFill="1" applyBorder="1" applyAlignment="1">
      <alignment vertical="center"/>
    </xf>
    <xf numFmtId="0" fontId="36" fillId="19" borderId="21" xfId="38" applyFont="1" applyFill="1" applyBorder="1" applyAlignment="1">
      <alignment vertical="center"/>
    </xf>
    <xf numFmtId="0" fontId="33" fillId="0" borderId="0" xfId="22" applyFont="1" applyBorder="1" applyAlignment="1">
      <alignment horizontal="center" vertical="center"/>
    </xf>
    <xf numFmtId="0" fontId="36" fillId="0" borderId="0" xfId="22" applyFont="1" applyBorder="1" applyAlignment="1">
      <alignment horizontal="center" vertical="center"/>
    </xf>
    <xf numFmtId="164" fontId="36" fillId="0" borderId="0" xfId="22" applyNumberFormat="1" applyFont="1" applyBorder="1" applyAlignment="1">
      <alignment horizontal="center" vertical="center"/>
    </xf>
    <xf numFmtId="20" fontId="36" fillId="0" borderId="0" xfId="22" applyNumberFormat="1" applyFont="1" applyBorder="1" applyAlignment="1">
      <alignment horizontal="center" vertical="center"/>
    </xf>
    <xf numFmtId="0" fontId="55" fillId="0" borderId="0" xfId="22" applyFont="1" applyBorder="1" applyAlignment="1">
      <alignment horizontal="center" vertical="center" wrapText="1"/>
    </xf>
    <xf numFmtId="49" fontId="55" fillId="0" borderId="0" xfId="22" applyNumberFormat="1" applyFont="1" applyBorder="1" applyAlignment="1">
      <alignment horizontal="center" vertical="center"/>
    </xf>
    <xf numFmtId="0" fontId="60" fillId="0" borderId="0" xfId="22" applyFont="1" applyBorder="1" applyAlignment="1">
      <alignment horizontal="center" vertical="center" wrapText="1"/>
    </xf>
    <xf numFmtId="0" fontId="36" fillId="0" borderId="0" xfId="22" applyFont="1" applyBorder="1" applyAlignment="1">
      <alignment vertical="center"/>
    </xf>
    <xf numFmtId="0" fontId="28" fillId="0" borderId="0" xfId="22" applyFont="1" applyBorder="1" applyAlignment="1">
      <alignment vertical="center"/>
    </xf>
    <xf numFmtId="0" fontId="37" fillId="26" borderId="22" xfId="38" applyFont="1" applyFill="1" applyBorder="1" applyAlignment="1">
      <alignment horizontal="left" vertical="center"/>
    </xf>
    <xf numFmtId="0" fontId="37" fillId="26" borderId="20" xfId="38" applyFont="1" applyFill="1" applyBorder="1" applyAlignment="1">
      <alignment horizontal="left" vertical="center"/>
    </xf>
    <xf numFmtId="0" fontId="41" fillId="18" borderId="21" xfId="0" applyFont="1" applyFill="1" applyBorder="1" applyAlignment="1">
      <alignment horizontal="left" vertical="center" wrapText="1"/>
    </xf>
    <xf numFmtId="0" fontId="37" fillId="26" borderId="19" xfId="38" applyFont="1" applyFill="1" applyBorder="1" applyAlignment="1">
      <alignment horizontal="center" vertical="center"/>
    </xf>
    <xf numFmtId="0" fontId="41" fillId="18" borderId="22" xfId="0" applyFont="1" applyFill="1" applyBorder="1" applyAlignment="1">
      <alignment horizontal="left" vertical="center" wrapText="1"/>
    </xf>
    <xf numFmtId="0" fontId="41" fillId="18" borderId="20" xfId="0" applyFont="1" applyFill="1" applyBorder="1" applyAlignment="1">
      <alignment horizontal="left" vertical="center" wrapText="1"/>
    </xf>
    <xf numFmtId="0" fontId="37" fillId="25" borderId="21" xfId="38" applyFont="1" applyFill="1" applyBorder="1" applyAlignment="1">
      <alignment vertical="center" wrapText="1"/>
    </xf>
    <xf numFmtId="164" fontId="33" fillId="0" borderId="0" xfId="22" applyNumberFormat="1" applyFont="1" applyBorder="1" applyAlignment="1">
      <alignment horizontal="center" vertical="center"/>
    </xf>
    <xf numFmtId="20" fontId="33" fillId="0" borderId="0" xfId="22" applyNumberFormat="1" applyFont="1" applyBorder="1" applyAlignment="1">
      <alignment horizontal="center" vertical="center"/>
    </xf>
    <xf numFmtId="49" fontId="33" fillId="0" borderId="0" xfId="22" applyNumberFormat="1" applyFont="1" applyBorder="1" applyAlignment="1">
      <alignment horizontal="center" vertical="center"/>
    </xf>
    <xf numFmtId="164" fontId="28" fillId="0" borderId="0" xfId="22" applyNumberFormat="1" applyFont="1" applyBorder="1" applyAlignment="1">
      <alignment horizontal="center" vertical="center"/>
    </xf>
    <xf numFmtId="0" fontId="37" fillId="0" borderId="0" xfId="22" applyFont="1" applyBorder="1" applyAlignment="1">
      <alignment vertical="center"/>
    </xf>
    <xf numFmtId="0" fontId="32" fillId="0" borderId="0" xfId="22" applyFont="1" applyBorder="1" applyAlignment="1">
      <alignment vertical="center"/>
    </xf>
    <xf numFmtId="0" fontId="33" fillId="0" borderId="0" xfId="22" applyFont="1" applyBorder="1" applyAlignment="1">
      <alignment horizontal="center" vertical="center" wrapText="1"/>
    </xf>
    <xf numFmtId="164" fontId="33" fillId="0" borderId="0" xfId="22" applyNumberFormat="1" applyFont="1" applyBorder="1" applyAlignment="1">
      <alignment horizontal="center" vertical="center" wrapText="1"/>
    </xf>
    <xf numFmtId="0" fontId="36" fillId="0" borderId="0" xfId="11" applyFont="1" applyAlignment="1">
      <alignment horizontal="right"/>
    </xf>
    <xf numFmtId="0" fontId="31" fillId="0" borderId="0" xfId="9" applyFont="1" applyAlignment="1">
      <alignment horizontal="center" vertical="center"/>
    </xf>
    <xf numFmtId="0" fontId="31" fillId="0" borderId="0" xfId="10" applyFont="1" applyFill="1" applyAlignment="1">
      <alignment horizontal="center" vertical="center"/>
    </xf>
    <xf numFmtId="0" fontId="40" fillId="0" borderId="0" xfId="11" applyFont="1" applyAlignment="1">
      <alignment horizontal="left"/>
    </xf>
    <xf numFmtId="0" fontId="31" fillId="0" borderId="0" xfId="22" applyFont="1" applyAlignment="1">
      <alignment horizontal="center" vertical="center"/>
    </xf>
  </cellXfs>
  <cellStyles count="40">
    <cellStyle name="Normální" xfId="0" builtinId="0"/>
    <cellStyle name="Normální 10" xfId="24" xr:uid="{00C007E3-4931-46EE-A78D-8763AADF7AA1}"/>
    <cellStyle name="normální 2" xfId="1" xr:uid="{00000000-0005-0000-0000-000001000000}"/>
    <cellStyle name="normální 2 2" xfId="2" xr:uid="{00000000-0005-0000-0000-000002000000}"/>
    <cellStyle name="normální 3" xfId="3" xr:uid="{00000000-0005-0000-0000-000003000000}"/>
    <cellStyle name="normální 4" xfId="4" xr:uid="{00000000-0005-0000-0000-000004000000}"/>
    <cellStyle name="normální 4 2" xfId="25" xr:uid="{A7E790CC-E1E4-4DC4-BC1B-F985CDC3ECD8}"/>
    <cellStyle name="normální 5" xfId="5" xr:uid="{00000000-0005-0000-0000-000005000000}"/>
    <cellStyle name="normální 5 2" xfId="12" xr:uid="{00000000-0005-0000-0000-000006000000}"/>
    <cellStyle name="normální 5 2 2" xfId="28" xr:uid="{865CEFC1-0492-44A1-9E98-6BE187F492F8}"/>
    <cellStyle name="normální 5 3" xfId="13" xr:uid="{00000000-0005-0000-0000-000007000000}"/>
    <cellStyle name="normální 5 3 2" xfId="16" xr:uid="{00000000-0005-0000-0000-000008000000}"/>
    <cellStyle name="normální 5 3 2 2" xfId="31" xr:uid="{F4141494-4D81-4CDF-BE04-49A827F079AB}"/>
    <cellStyle name="normální 5 3 3" xfId="17" xr:uid="{00000000-0005-0000-0000-000009000000}"/>
    <cellStyle name="normální 5 3 3 2" xfId="21" xr:uid="{00000000-0005-0000-0000-00000A000000}"/>
    <cellStyle name="normální 5 3 3 2 2" xfId="36" xr:uid="{2608C7FB-6083-48D4-8AE7-094EF4692765}"/>
    <cellStyle name="normální 5 3 3 3" xfId="23" xr:uid="{00000000-0005-0000-0000-00000B000000}"/>
    <cellStyle name="normální 5 3 3 3 2" xfId="37" xr:uid="{34847F59-9036-4B9D-A6C2-CD985CFA2597}"/>
    <cellStyle name="normální 5 3 3 4" xfId="32" xr:uid="{C9AFCC1C-AD12-4706-BB7D-6E111FA8A782}"/>
    <cellStyle name="normální 5 3 4" xfId="20" xr:uid="{00000000-0005-0000-0000-00000C000000}"/>
    <cellStyle name="normální 5 3 4 2" xfId="35" xr:uid="{F660A25A-93E1-4339-A8AC-1950F8C98F81}"/>
    <cellStyle name="normální 5 3 5" xfId="29" xr:uid="{CDFE8A3F-5CE7-4CB0-8C56-D6462E3015C1}"/>
    <cellStyle name="normální 5 4" xfId="14" xr:uid="{00000000-0005-0000-0000-00000D000000}"/>
    <cellStyle name="normální 5 4 2" xfId="18" xr:uid="{00000000-0005-0000-0000-00000E000000}"/>
    <cellStyle name="normální 5 4 2 2" xfId="19" xr:uid="{00000000-0005-0000-0000-00000F000000}"/>
    <cellStyle name="normální 5 4 2 2 2" xfId="34" xr:uid="{C985BB6B-693A-475B-A7D7-8141FEEDD3D8}"/>
    <cellStyle name="normální 5 4 2 3" xfId="33" xr:uid="{3106DD5E-4A44-45D8-9202-AD1DD9960524}"/>
    <cellStyle name="normální 5 4 3" xfId="30" xr:uid="{817627B7-5ABA-4019-95ED-3E97F4F3C806}"/>
    <cellStyle name="normální 5 5" xfId="26" xr:uid="{9FF5D1E8-6F21-401A-8A32-C8D851C70396}"/>
    <cellStyle name="normální 6" xfId="6" xr:uid="{00000000-0005-0000-0000-000010000000}"/>
    <cellStyle name="normální 6 2" xfId="27" xr:uid="{0E301D2A-1C4E-4505-9BEE-E49C79C1A7CB}"/>
    <cellStyle name="normální 7" xfId="7" xr:uid="{00000000-0005-0000-0000-000011000000}"/>
    <cellStyle name="normální 7 2" xfId="11" xr:uid="{00000000-0005-0000-0000-000012000000}"/>
    <cellStyle name="Normální 8" xfId="15" xr:uid="{00000000-0005-0000-0000-000013000000}"/>
    <cellStyle name="Normální 9" xfId="22" xr:uid="{00000000-0005-0000-0000-000014000000}"/>
    <cellStyle name="normální_ce03" xfId="8" xr:uid="{00000000-0005-0000-0000-000015000000}"/>
    <cellStyle name="normální_Hrací schema Poháru ČFbU 2002 - Pavouk" xfId="38" xr:uid="{8455E11B-7185-4196-9241-314347C6D2F8}"/>
    <cellStyle name="normální_Rozpis 8XM1-A_09-10" xfId="39" xr:uid="{7CE51006-BF40-43BD-BFF6-D66A9E79E852}"/>
    <cellStyle name="normální_Rozpis MCe1-A" xfId="9" xr:uid="{00000000-0005-0000-0000-00001A000000}"/>
    <cellStyle name="normální_Rozpis MCe1-A 06-07" xfId="10" xr:uid="{00000000-0005-0000-0000-00001B000000}"/>
  </cellStyles>
  <dxfs count="0"/>
  <tableStyles count="0" defaultTableStyle="TableStyleMedium9" defaultPivotStyle="PivotStyleLight16"/>
  <colors>
    <mruColors>
      <color rgb="FF102D69"/>
      <color rgb="FFD512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877959</xdr:colOff>
      <xdr:row>0</xdr:row>
      <xdr:rowOff>24848</xdr:rowOff>
    </xdr:from>
    <xdr:ext cx="1619186" cy="514800"/>
    <xdr:pic>
      <xdr:nvPicPr>
        <xdr:cNvPr id="2" name="Obrázek 1">
          <a:extLst>
            <a:ext uri="{FF2B5EF4-FFF2-40B4-BE49-F238E27FC236}">
              <a16:creationId xmlns:a16="http://schemas.microsoft.com/office/drawing/2014/main" id="{1AA1F4F8-D1D8-4EE2-ADE3-9C2C6997A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609" y="24848"/>
          <a:ext cx="1619186" cy="514800"/>
        </a:xfrm>
        <a:prstGeom prst="rect">
          <a:avLst/>
        </a:prstGeom>
      </xdr:spPr>
    </xdr:pic>
    <xdr:clientData/>
  </xdr:oneCellAnchor>
  <xdr:oneCellAnchor>
    <xdr:from>
      <xdr:col>7</xdr:col>
      <xdr:colOff>869679</xdr:colOff>
      <xdr:row>90</xdr:row>
      <xdr:rowOff>24846</xdr:rowOff>
    </xdr:from>
    <xdr:ext cx="1619186" cy="514800"/>
    <xdr:pic>
      <xdr:nvPicPr>
        <xdr:cNvPr id="3" name="Obrázek 2">
          <a:extLst>
            <a:ext uri="{FF2B5EF4-FFF2-40B4-BE49-F238E27FC236}">
              <a16:creationId xmlns:a16="http://schemas.microsoft.com/office/drawing/2014/main" id="{03E722C6-126B-4CC2-B28D-87B6A6928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329" y="10997646"/>
          <a:ext cx="1619186" cy="514800"/>
        </a:xfrm>
        <a:prstGeom prst="rect">
          <a:avLst/>
        </a:prstGeom>
      </xdr:spPr>
    </xdr:pic>
    <xdr:clientData/>
  </xdr:oneCellAnchor>
  <xdr:oneCellAnchor>
    <xdr:from>
      <xdr:col>7</xdr:col>
      <xdr:colOff>877956</xdr:colOff>
      <xdr:row>181</xdr:row>
      <xdr:rowOff>24845</xdr:rowOff>
    </xdr:from>
    <xdr:ext cx="1619186" cy="514800"/>
    <xdr:pic>
      <xdr:nvPicPr>
        <xdr:cNvPr id="4" name="Obrázek 3">
          <a:extLst>
            <a:ext uri="{FF2B5EF4-FFF2-40B4-BE49-F238E27FC236}">
              <a16:creationId xmlns:a16="http://schemas.microsoft.com/office/drawing/2014/main" id="{B3185004-9BEF-4899-AF93-6919D94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606" y="21960920"/>
          <a:ext cx="1619186" cy="514800"/>
        </a:xfrm>
        <a:prstGeom prst="rect">
          <a:avLst/>
        </a:prstGeom>
      </xdr:spPr>
    </xdr:pic>
    <xdr:clientData/>
  </xdr:oneCellAnchor>
  <xdr:oneCellAnchor>
    <xdr:from>
      <xdr:col>7</xdr:col>
      <xdr:colOff>863303</xdr:colOff>
      <xdr:row>262</xdr:row>
      <xdr:rowOff>16564</xdr:rowOff>
    </xdr:from>
    <xdr:ext cx="1619186" cy="514800"/>
    <xdr:pic>
      <xdr:nvPicPr>
        <xdr:cNvPr id="5" name="Obrázek 4">
          <a:extLst>
            <a:ext uri="{FF2B5EF4-FFF2-40B4-BE49-F238E27FC236}">
              <a16:creationId xmlns:a16="http://schemas.microsoft.com/office/drawing/2014/main" id="{EAE852C0-09DD-4A48-B44B-181F0D5F5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953" y="32849239"/>
          <a:ext cx="1619186" cy="514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784445</xdr:colOff>
      <xdr:row>0</xdr:row>
      <xdr:rowOff>23617</xdr:rowOff>
    </xdr:from>
    <xdr:to>
      <xdr:col>8</xdr:col>
      <xdr:colOff>1236142</xdr:colOff>
      <xdr:row>2</xdr:row>
      <xdr:rowOff>57591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069" y="23617"/>
          <a:ext cx="1710948" cy="514664"/>
        </a:xfrm>
        <a:prstGeom prst="rect">
          <a:avLst/>
        </a:prstGeom>
      </xdr:spPr>
    </xdr:pic>
    <xdr:clientData/>
  </xdr:twoCellAnchor>
  <xdr:twoCellAnchor editAs="oneCell">
    <xdr:from>
      <xdr:col>7</xdr:col>
      <xdr:colOff>779320</xdr:colOff>
      <xdr:row>87</xdr:row>
      <xdr:rowOff>15744</xdr:rowOff>
    </xdr:from>
    <xdr:to>
      <xdr:col>8</xdr:col>
      <xdr:colOff>1238637</xdr:colOff>
      <xdr:row>89</xdr:row>
      <xdr:rowOff>34477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944" y="11225331"/>
          <a:ext cx="1710948" cy="514664"/>
        </a:xfrm>
        <a:prstGeom prst="rect">
          <a:avLst/>
        </a:prstGeom>
      </xdr:spPr>
    </xdr:pic>
    <xdr:clientData/>
  </xdr:twoCellAnchor>
  <xdr:twoCellAnchor editAs="oneCell">
    <xdr:from>
      <xdr:col>7</xdr:col>
      <xdr:colOff>774283</xdr:colOff>
      <xdr:row>178</xdr:row>
      <xdr:rowOff>26450</xdr:rowOff>
    </xdr:from>
    <xdr:to>
      <xdr:col>8</xdr:col>
      <xdr:colOff>1241220</xdr:colOff>
      <xdr:row>180</xdr:row>
      <xdr:rowOff>54709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07" y="22366905"/>
          <a:ext cx="1710948" cy="514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802826</xdr:colOff>
      <xdr:row>0</xdr:row>
      <xdr:rowOff>20410</xdr:rowOff>
    </xdr:from>
    <xdr:to>
      <xdr:col>8</xdr:col>
      <xdr:colOff>1364166</xdr:colOff>
      <xdr:row>2</xdr:row>
      <xdr:rowOff>53611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F13C20F-A6D2-4740-8D1B-933B890A8A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251" y="20410"/>
          <a:ext cx="561340" cy="614226"/>
        </a:xfrm>
        <a:prstGeom prst="rect">
          <a:avLst/>
        </a:prstGeom>
      </xdr:spPr>
    </xdr:pic>
    <xdr:clientData/>
  </xdr:twoCellAnchor>
  <xdr:twoCellAnchor editAs="oneCell">
    <xdr:from>
      <xdr:col>8</xdr:col>
      <xdr:colOff>809628</xdr:colOff>
      <xdr:row>67</xdr:row>
      <xdr:rowOff>6805</xdr:rowOff>
    </xdr:from>
    <xdr:to>
      <xdr:col>8</xdr:col>
      <xdr:colOff>1370968</xdr:colOff>
      <xdr:row>69</xdr:row>
      <xdr:rowOff>74025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C9A9195-7085-47BA-A79B-E30940D8943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3" y="10589080"/>
          <a:ext cx="561340" cy="610145"/>
        </a:xfrm>
        <a:prstGeom prst="rect">
          <a:avLst/>
        </a:prstGeom>
      </xdr:spPr>
    </xdr:pic>
    <xdr:clientData/>
  </xdr:twoCellAnchor>
  <xdr:twoCellAnchor editAs="oneCell">
    <xdr:from>
      <xdr:col>8</xdr:col>
      <xdr:colOff>809626</xdr:colOff>
      <xdr:row>146</xdr:row>
      <xdr:rowOff>136070</xdr:rowOff>
    </xdr:from>
    <xdr:to>
      <xdr:col>8</xdr:col>
      <xdr:colOff>1370966</xdr:colOff>
      <xdr:row>149</xdr:row>
      <xdr:rowOff>67217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9E04B89-BC73-48DA-98EF-368368C6A33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1" y="21357770"/>
          <a:ext cx="561340" cy="607422"/>
        </a:xfrm>
        <a:prstGeom prst="rect">
          <a:avLst/>
        </a:prstGeom>
      </xdr:spPr>
    </xdr:pic>
    <xdr:clientData/>
  </xdr:twoCellAnchor>
  <xdr:twoCellAnchor editAs="oneCell">
    <xdr:from>
      <xdr:col>8</xdr:col>
      <xdr:colOff>802825</xdr:colOff>
      <xdr:row>227</xdr:row>
      <xdr:rowOff>6803</xdr:rowOff>
    </xdr:from>
    <xdr:to>
      <xdr:col>8</xdr:col>
      <xdr:colOff>1364165</xdr:colOff>
      <xdr:row>229</xdr:row>
      <xdr:rowOff>74022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913CB06-F14C-4171-A709-DF98342315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250" y="32115578"/>
          <a:ext cx="561340" cy="610144"/>
        </a:xfrm>
        <a:prstGeom prst="rect">
          <a:avLst/>
        </a:prstGeom>
      </xdr:spPr>
    </xdr:pic>
    <xdr:clientData/>
  </xdr:twoCellAnchor>
  <xdr:twoCellAnchor editAs="oneCell">
    <xdr:from>
      <xdr:col>8</xdr:col>
      <xdr:colOff>809625</xdr:colOff>
      <xdr:row>293</xdr:row>
      <xdr:rowOff>20409</xdr:rowOff>
    </xdr:from>
    <xdr:to>
      <xdr:col>8</xdr:col>
      <xdr:colOff>1370965</xdr:colOff>
      <xdr:row>295</xdr:row>
      <xdr:rowOff>87629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BE8DC17-1FF2-4486-950B-B43C035E384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42101859"/>
          <a:ext cx="561340" cy="6101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534866</xdr:colOff>
      <xdr:row>0</xdr:row>
      <xdr:rowOff>21980</xdr:rowOff>
    </xdr:from>
    <xdr:to>
      <xdr:col>8</xdr:col>
      <xdr:colOff>1294326</xdr:colOff>
      <xdr:row>1</xdr:row>
      <xdr:rowOff>124020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DD0F7DF-A09E-42AF-9E63-0A5CE0E9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0341" y="21980"/>
          <a:ext cx="759460" cy="825940"/>
        </a:xfrm>
        <a:prstGeom prst="rect">
          <a:avLst/>
        </a:prstGeom>
      </xdr:spPr>
    </xdr:pic>
    <xdr:clientData/>
  </xdr:twoCellAnchor>
  <xdr:twoCellAnchor editAs="oneCell">
    <xdr:from>
      <xdr:col>8</xdr:col>
      <xdr:colOff>534866</xdr:colOff>
      <xdr:row>62</xdr:row>
      <xdr:rowOff>21981</xdr:rowOff>
    </xdr:from>
    <xdr:to>
      <xdr:col>8</xdr:col>
      <xdr:colOff>1294326</xdr:colOff>
      <xdr:row>63</xdr:row>
      <xdr:rowOff>124020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311BDF7-C779-4D7A-B9DA-5DE51F2062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0341" y="10499481"/>
          <a:ext cx="759460" cy="825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O283"/>
  <sheetViews>
    <sheetView zoomScaleNormal="100" zoomScaleSheetLayoutView="15" workbookViewId="0">
      <pane ySplit="1" topLeftCell="A2" activePane="bottomLeft" state="frozen"/>
      <selection activeCell="C1" sqref="C1"/>
      <selection pane="bottomLeft" activeCell="K44" sqref="K44"/>
    </sheetView>
  </sheetViews>
  <sheetFormatPr defaultColWidth="9.140625" defaultRowHeight="12" customHeight="1" x14ac:dyDescent="0.2"/>
  <cols>
    <col min="1" max="1" width="25" style="2" customWidth="1"/>
    <col min="2" max="2" width="33.140625" style="2" customWidth="1"/>
    <col min="3" max="3" width="6.5703125" style="1" customWidth="1"/>
    <col min="4" max="4" width="26.85546875" style="1" customWidth="1"/>
    <col min="5" max="5" width="6.5703125" style="1" customWidth="1"/>
    <col min="6" max="6" width="27.85546875" style="2" customWidth="1"/>
    <col min="7" max="7" width="11.28515625" style="1" customWidth="1"/>
    <col min="8" max="16384" width="9.140625" style="2"/>
  </cols>
  <sheetData>
    <row r="1" spans="1:10" s="5" customFormat="1" ht="12" customHeight="1" x14ac:dyDescent="0.2">
      <c r="A1" s="4" t="s">
        <v>0</v>
      </c>
      <c r="B1" s="5" t="s">
        <v>1</v>
      </c>
      <c r="C1" s="6"/>
      <c r="D1" s="6"/>
      <c r="E1" s="6"/>
      <c r="G1" s="6"/>
    </row>
    <row r="2" spans="1:10" ht="12" customHeight="1" x14ac:dyDescent="0.2">
      <c r="A2" s="3" t="s">
        <v>2</v>
      </c>
      <c r="B2" s="30" t="s">
        <v>2</v>
      </c>
      <c r="D2" s="152" t="s">
        <v>4551</v>
      </c>
      <c r="F2" s="152" t="s">
        <v>4552</v>
      </c>
      <c r="H2" s="2" t="s">
        <v>4554</v>
      </c>
    </row>
    <row r="3" spans="1:10" ht="12" customHeight="1" x14ac:dyDescent="0.2">
      <c r="A3" s="3" t="s">
        <v>2</v>
      </c>
      <c r="B3" s="26" t="s">
        <v>3</v>
      </c>
      <c r="C3" s="57" t="s">
        <v>4</v>
      </c>
      <c r="D3" s="57" t="s">
        <v>4</v>
      </c>
      <c r="E3" s="57" t="s">
        <v>4</v>
      </c>
      <c r="F3" s="56" t="s">
        <v>11</v>
      </c>
      <c r="G3" s="2"/>
      <c r="H3" s="374" t="s">
        <v>4555</v>
      </c>
    </row>
    <row r="4" spans="1:10" ht="12" customHeight="1" x14ac:dyDescent="0.2">
      <c r="A4" s="3" t="s">
        <v>2</v>
      </c>
      <c r="B4" s="56" t="s">
        <v>35</v>
      </c>
      <c r="C4" s="57" t="s">
        <v>6</v>
      </c>
      <c r="D4" s="57" t="s">
        <v>6</v>
      </c>
      <c r="E4" s="57" t="s">
        <v>6</v>
      </c>
      <c r="F4" s="56" t="s">
        <v>265</v>
      </c>
      <c r="G4" s="2" t="s">
        <v>4553</v>
      </c>
      <c r="H4" s="374" t="s">
        <v>4555</v>
      </c>
    </row>
    <row r="5" spans="1:10" ht="12" customHeight="1" x14ac:dyDescent="0.2">
      <c r="A5" s="3" t="s">
        <v>2</v>
      </c>
      <c r="B5" s="26" t="s">
        <v>5</v>
      </c>
      <c r="C5" s="57" t="s">
        <v>8</v>
      </c>
      <c r="D5" s="57" t="s">
        <v>8</v>
      </c>
      <c r="E5" s="57" t="s">
        <v>8</v>
      </c>
      <c r="F5" s="26" t="s">
        <v>5</v>
      </c>
      <c r="G5" s="2"/>
      <c r="H5" s="374" t="s">
        <v>4555</v>
      </c>
    </row>
    <row r="6" spans="1:10" ht="12" customHeight="1" x14ac:dyDescent="0.2">
      <c r="A6" s="3" t="s">
        <v>2</v>
      </c>
      <c r="B6" s="56" t="s">
        <v>7</v>
      </c>
      <c r="C6" s="57" t="s">
        <v>10</v>
      </c>
      <c r="D6" s="57" t="s">
        <v>10</v>
      </c>
      <c r="E6" s="57" t="s">
        <v>10</v>
      </c>
      <c r="F6" s="26" t="s">
        <v>28</v>
      </c>
      <c r="G6" s="2"/>
      <c r="H6" s="374" t="s">
        <v>4555</v>
      </c>
    </row>
    <row r="7" spans="1:10" ht="12" customHeight="1" x14ac:dyDescent="0.2">
      <c r="A7" s="3" t="s">
        <v>2</v>
      </c>
      <c r="B7" s="26" t="s">
        <v>9</v>
      </c>
      <c r="C7" s="57" t="s">
        <v>12</v>
      </c>
      <c r="D7" s="57" t="s">
        <v>12</v>
      </c>
      <c r="E7" s="57" t="s">
        <v>12</v>
      </c>
      <c r="F7" s="56" t="s">
        <v>30</v>
      </c>
      <c r="G7" s="2"/>
      <c r="H7" s="374" t="s">
        <v>4555</v>
      </c>
    </row>
    <row r="8" spans="1:10" ht="12" customHeight="1" x14ac:dyDescent="0.2">
      <c r="A8" s="3" t="s">
        <v>2</v>
      </c>
      <c r="B8" s="56" t="s">
        <v>11</v>
      </c>
      <c r="C8" s="57" t="s">
        <v>14</v>
      </c>
      <c r="D8" s="57" t="s">
        <v>14</v>
      </c>
      <c r="E8" s="57" t="s">
        <v>14</v>
      </c>
      <c r="F8" s="56" t="s">
        <v>35</v>
      </c>
      <c r="G8" s="2"/>
      <c r="H8" s="334" t="s">
        <v>4555</v>
      </c>
    </row>
    <row r="9" spans="1:10" ht="12" customHeight="1" x14ac:dyDescent="0.2">
      <c r="A9" s="3" t="s">
        <v>2</v>
      </c>
      <c r="B9" s="26" t="s">
        <v>13</v>
      </c>
      <c r="C9" s="57" t="s">
        <v>16</v>
      </c>
      <c r="D9" s="57" t="s">
        <v>16</v>
      </c>
      <c r="E9" s="57" t="s">
        <v>16</v>
      </c>
      <c r="F9" s="26" t="s">
        <v>18</v>
      </c>
      <c r="G9" s="2" t="s">
        <v>17</v>
      </c>
      <c r="H9" s="334" t="s">
        <v>4555</v>
      </c>
    </row>
    <row r="10" spans="1:10" ht="12" customHeight="1" x14ac:dyDescent="0.2">
      <c r="A10" s="3" t="s">
        <v>2</v>
      </c>
      <c r="B10" s="56" t="s">
        <v>265</v>
      </c>
      <c r="C10" s="57" t="s">
        <v>19</v>
      </c>
      <c r="D10" s="57" t="s">
        <v>19</v>
      </c>
      <c r="E10" s="57" t="s">
        <v>19</v>
      </c>
      <c r="F10" s="56" t="s">
        <v>24</v>
      </c>
      <c r="G10" s="2"/>
      <c r="H10" s="334" t="s">
        <v>4555</v>
      </c>
      <c r="J10" s="2" t="s">
        <v>17</v>
      </c>
    </row>
    <row r="11" spans="1:10" ht="12" customHeight="1" x14ac:dyDescent="0.2">
      <c r="A11" s="3" t="s">
        <v>2</v>
      </c>
      <c r="B11" s="26" t="s">
        <v>18</v>
      </c>
      <c r="C11" s="57" t="s">
        <v>21</v>
      </c>
      <c r="D11" s="57" t="s">
        <v>21</v>
      </c>
      <c r="E11" s="57" t="s">
        <v>21</v>
      </c>
      <c r="F11" s="26" t="s">
        <v>9</v>
      </c>
      <c r="G11" s="2"/>
      <c r="H11" s="334" t="s">
        <v>4555</v>
      </c>
    </row>
    <row r="12" spans="1:10" ht="12" customHeight="1" x14ac:dyDescent="0.2">
      <c r="A12" s="3" t="s">
        <v>2</v>
      </c>
      <c r="B12" s="56" t="s">
        <v>20</v>
      </c>
      <c r="C12" s="57" t="s">
        <v>23</v>
      </c>
      <c r="D12" s="57" t="s">
        <v>23</v>
      </c>
      <c r="E12" s="57" t="s">
        <v>23</v>
      </c>
      <c r="F12" s="26" t="s">
        <v>13</v>
      </c>
      <c r="G12" s="2"/>
      <c r="H12" s="334" t="s">
        <v>4555</v>
      </c>
    </row>
    <row r="13" spans="1:10" ht="12" customHeight="1" x14ac:dyDescent="0.2">
      <c r="A13" s="3" t="s">
        <v>2</v>
      </c>
      <c r="B13" s="26" t="s">
        <v>22</v>
      </c>
      <c r="C13" s="57" t="s">
        <v>25</v>
      </c>
      <c r="D13" s="57" t="s">
        <v>25</v>
      </c>
      <c r="E13" s="57" t="s">
        <v>25</v>
      </c>
      <c r="F13" s="26" t="s">
        <v>22</v>
      </c>
      <c r="G13" s="2"/>
      <c r="H13" s="374" t="s">
        <v>4555</v>
      </c>
    </row>
    <row r="14" spans="1:10" ht="12" customHeight="1" x14ac:dyDescent="0.2">
      <c r="A14" s="3" t="s">
        <v>2</v>
      </c>
      <c r="B14" s="56" t="s">
        <v>24</v>
      </c>
      <c r="C14" s="57" t="s">
        <v>27</v>
      </c>
      <c r="D14" s="57" t="s">
        <v>27</v>
      </c>
      <c r="E14" s="57" t="s">
        <v>27</v>
      </c>
      <c r="F14" s="56" t="s">
        <v>7</v>
      </c>
      <c r="G14" s="2"/>
      <c r="H14" s="334" t="s">
        <v>4555</v>
      </c>
    </row>
    <row r="15" spans="1:10" ht="12" customHeight="1" x14ac:dyDescent="0.2">
      <c r="A15" s="3" t="s">
        <v>2</v>
      </c>
      <c r="B15" s="26" t="s">
        <v>28</v>
      </c>
      <c r="C15" s="57" t="s">
        <v>29</v>
      </c>
      <c r="D15" s="57" t="s">
        <v>29</v>
      </c>
      <c r="E15" s="57" t="s">
        <v>29</v>
      </c>
      <c r="F15" s="26" t="s">
        <v>3</v>
      </c>
      <c r="G15" s="2"/>
      <c r="H15" s="334" t="s">
        <v>4555</v>
      </c>
    </row>
    <row r="16" spans="1:10" ht="12" customHeight="1" x14ac:dyDescent="0.2">
      <c r="A16" s="3" t="s">
        <v>2</v>
      </c>
      <c r="B16" s="56" t="s">
        <v>30</v>
      </c>
      <c r="C16" s="57" t="s">
        <v>31</v>
      </c>
      <c r="D16" s="57" t="s">
        <v>31</v>
      </c>
      <c r="E16" s="57" t="s">
        <v>31</v>
      </c>
      <c r="F16" s="56" t="s">
        <v>20</v>
      </c>
      <c r="G16" s="2"/>
      <c r="H16" s="374" t="s">
        <v>4555</v>
      </c>
    </row>
    <row r="17" spans="1:8" ht="12" customHeight="1" x14ac:dyDescent="0.2">
      <c r="A17" s="3" t="s">
        <v>32</v>
      </c>
      <c r="B17" s="30" t="s">
        <v>32</v>
      </c>
      <c r="C17" s="57"/>
      <c r="D17" s="129"/>
      <c r="E17" s="57"/>
      <c r="F17" s="30" t="s">
        <v>33</v>
      </c>
      <c r="G17" s="57"/>
    </row>
    <row r="18" spans="1:8" ht="12" customHeight="1" x14ac:dyDescent="0.2">
      <c r="A18" s="3" t="s">
        <v>32</v>
      </c>
      <c r="B18" s="26" t="s">
        <v>34</v>
      </c>
      <c r="C18" s="57" t="s">
        <v>4</v>
      </c>
      <c r="D18" s="26" t="s">
        <v>46</v>
      </c>
      <c r="E18" s="340" t="s">
        <v>4</v>
      </c>
      <c r="F18" s="26" t="s">
        <v>46</v>
      </c>
      <c r="G18" s="57"/>
      <c r="H18" s="374" t="s">
        <v>4555</v>
      </c>
    </row>
    <row r="19" spans="1:8" ht="12" customHeight="1" x14ac:dyDescent="0.2">
      <c r="A19" s="3" t="s">
        <v>32</v>
      </c>
      <c r="B19" s="56" t="s">
        <v>37</v>
      </c>
      <c r="C19" s="57" t="s">
        <v>6</v>
      </c>
      <c r="D19" s="56" t="s">
        <v>65</v>
      </c>
      <c r="E19" s="340" t="s">
        <v>6</v>
      </c>
      <c r="F19" s="56" t="s">
        <v>65</v>
      </c>
      <c r="G19" s="57"/>
      <c r="H19" s="374" t="s">
        <v>4555</v>
      </c>
    </row>
    <row r="20" spans="1:8" ht="12" customHeight="1" x14ac:dyDescent="0.2">
      <c r="A20" s="3" t="s">
        <v>32</v>
      </c>
      <c r="B20" s="26" t="s">
        <v>38</v>
      </c>
      <c r="C20" s="57" t="s">
        <v>8</v>
      </c>
      <c r="D20" s="26" t="s">
        <v>38</v>
      </c>
      <c r="E20" s="340" t="s">
        <v>8</v>
      </c>
      <c r="F20" s="26" t="s">
        <v>38</v>
      </c>
      <c r="G20" s="57"/>
      <c r="H20" s="374" t="s">
        <v>4555</v>
      </c>
    </row>
    <row r="21" spans="1:8" ht="12" customHeight="1" x14ac:dyDescent="0.2">
      <c r="A21" s="3" t="s">
        <v>32</v>
      </c>
      <c r="B21" s="56" t="s">
        <v>41</v>
      </c>
      <c r="C21" s="57" t="s">
        <v>10</v>
      </c>
      <c r="D21" s="26" t="s">
        <v>34</v>
      </c>
      <c r="E21" s="340" t="s">
        <v>10</v>
      </c>
      <c r="F21" s="26" t="s">
        <v>34</v>
      </c>
      <c r="G21" s="340"/>
      <c r="H21" s="374" t="s">
        <v>4555</v>
      </c>
    </row>
    <row r="22" spans="1:8" ht="12" customHeight="1" x14ac:dyDescent="0.2">
      <c r="A22" s="3" t="s">
        <v>32</v>
      </c>
      <c r="B22" s="26" t="s">
        <v>42</v>
      </c>
      <c r="C22" s="57" t="s">
        <v>12</v>
      </c>
      <c r="D22" s="56" t="s">
        <v>44</v>
      </c>
      <c r="E22" s="340" t="s">
        <v>12</v>
      </c>
      <c r="F22" s="56" t="s">
        <v>44</v>
      </c>
      <c r="G22" s="57"/>
      <c r="H22" s="374" t="s">
        <v>4555</v>
      </c>
    </row>
    <row r="23" spans="1:8" ht="12" customHeight="1" x14ac:dyDescent="0.2">
      <c r="A23" s="3" t="s">
        <v>32</v>
      </c>
      <c r="B23" s="56" t="s">
        <v>65</v>
      </c>
      <c r="C23" s="57" t="s">
        <v>14</v>
      </c>
      <c r="D23" s="56" t="s">
        <v>47</v>
      </c>
      <c r="E23" s="340" t="s">
        <v>14</v>
      </c>
      <c r="F23" s="56" t="s">
        <v>47</v>
      </c>
      <c r="G23" s="57"/>
      <c r="H23" s="374" t="s">
        <v>4555</v>
      </c>
    </row>
    <row r="24" spans="1:8" ht="12" customHeight="1" x14ac:dyDescent="0.2">
      <c r="A24" s="3" t="s">
        <v>32</v>
      </c>
      <c r="B24" s="26" t="s">
        <v>43</v>
      </c>
      <c r="C24" s="57" t="s">
        <v>16</v>
      </c>
      <c r="D24" s="56" t="s">
        <v>37</v>
      </c>
      <c r="E24" s="340" t="s">
        <v>16</v>
      </c>
      <c r="F24" s="56" t="s">
        <v>37</v>
      </c>
      <c r="G24" s="57"/>
      <c r="H24" s="374" t="s">
        <v>4555</v>
      </c>
    </row>
    <row r="25" spans="1:8" ht="12" customHeight="1" x14ac:dyDescent="0.2">
      <c r="A25" s="3" t="s">
        <v>32</v>
      </c>
      <c r="B25" s="56" t="s">
        <v>44</v>
      </c>
      <c r="C25" s="57" t="s">
        <v>19</v>
      </c>
      <c r="D25" s="56" t="s">
        <v>26</v>
      </c>
      <c r="E25" s="340" t="s">
        <v>19</v>
      </c>
      <c r="F25" s="56" t="s">
        <v>26</v>
      </c>
      <c r="G25" s="57" t="s">
        <v>17</v>
      </c>
      <c r="H25" s="374" t="s">
        <v>4555</v>
      </c>
    </row>
    <row r="26" spans="1:8" ht="12" customHeight="1" x14ac:dyDescent="0.2">
      <c r="A26" s="3" t="s">
        <v>32</v>
      </c>
      <c r="B26" s="26" t="s">
        <v>4548</v>
      </c>
      <c r="C26" s="57" t="s">
        <v>21</v>
      </c>
      <c r="D26" s="56" t="s">
        <v>93</v>
      </c>
      <c r="E26" s="340" t="s">
        <v>21</v>
      </c>
      <c r="F26" s="56" t="s">
        <v>93</v>
      </c>
      <c r="G26" s="57"/>
      <c r="H26" s="374" t="s">
        <v>4555</v>
      </c>
    </row>
    <row r="27" spans="1:8" ht="12" customHeight="1" x14ac:dyDescent="0.2">
      <c r="A27" s="3" t="s">
        <v>32</v>
      </c>
      <c r="B27" s="56" t="s">
        <v>26</v>
      </c>
      <c r="C27" s="57" t="s">
        <v>23</v>
      </c>
      <c r="D27" s="26" t="s">
        <v>42</v>
      </c>
      <c r="E27" s="340" t="s">
        <v>23</v>
      </c>
      <c r="F27" s="26" t="s">
        <v>42</v>
      </c>
      <c r="G27" s="57"/>
      <c r="H27" s="374" t="s">
        <v>4555</v>
      </c>
    </row>
    <row r="28" spans="1:8" ht="12" customHeight="1" x14ac:dyDescent="0.2">
      <c r="A28" s="3" t="s">
        <v>32</v>
      </c>
      <c r="B28" s="26" t="s">
        <v>46</v>
      </c>
      <c r="C28" s="57" t="s">
        <v>25</v>
      </c>
      <c r="D28" s="26" t="s">
        <v>43</v>
      </c>
      <c r="E28" s="340" t="s">
        <v>25</v>
      </c>
      <c r="F28" s="26" t="s">
        <v>43</v>
      </c>
      <c r="G28" s="57"/>
      <c r="H28" s="374" t="s">
        <v>4555</v>
      </c>
    </row>
    <row r="29" spans="1:8" ht="12" customHeight="1" x14ac:dyDescent="0.2">
      <c r="A29" s="3" t="s">
        <v>32</v>
      </c>
      <c r="B29" s="56" t="s">
        <v>47</v>
      </c>
      <c r="C29" s="57" t="s">
        <v>27</v>
      </c>
      <c r="D29" s="56" t="s">
        <v>41</v>
      </c>
      <c r="E29" s="340" t="s">
        <v>27</v>
      </c>
      <c r="F29" s="56" t="s">
        <v>41</v>
      </c>
      <c r="G29" s="57"/>
      <c r="H29" s="374" t="s">
        <v>4555</v>
      </c>
    </row>
    <row r="30" spans="1:8" ht="12" customHeight="1" x14ac:dyDescent="0.2">
      <c r="A30" s="3" t="s">
        <v>32</v>
      </c>
      <c r="B30" s="26" t="s">
        <v>67</v>
      </c>
      <c r="C30" s="57" t="s">
        <v>29</v>
      </c>
      <c r="D30" s="26" t="s">
        <v>4548</v>
      </c>
      <c r="E30" s="340" t="s">
        <v>29</v>
      </c>
      <c r="F30" s="26" t="s">
        <v>4548</v>
      </c>
      <c r="G30" s="57"/>
      <c r="H30" s="374" t="s">
        <v>4555</v>
      </c>
    </row>
    <row r="31" spans="1:8" ht="12" customHeight="1" x14ac:dyDescent="0.2">
      <c r="A31" s="3" t="s">
        <v>32</v>
      </c>
      <c r="B31" s="56" t="s">
        <v>93</v>
      </c>
      <c r="C31" s="57" t="s">
        <v>31</v>
      </c>
      <c r="D31" s="26" t="s">
        <v>67</v>
      </c>
      <c r="E31" s="340" t="s">
        <v>31</v>
      </c>
      <c r="F31" s="26" t="s">
        <v>67</v>
      </c>
      <c r="G31" s="57"/>
      <c r="H31" s="374" t="s">
        <v>4555</v>
      </c>
    </row>
    <row r="32" spans="1:8" ht="12" customHeight="1" x14ac:dyDescent="0.2">
      <c r="A32" s="3" t="s">
        <v>48</v>
      </c>
      <c r="B32" s="30" t="s">
        <v>49</v>
      </c>
      <c r="C32" s="57"/>
      <c r="D32" s="129"/>
      <c r="E32" s="57"/>
      <c r="F32" s="30" t="s">
        <v>33</v>
      </c>
      <c r="G32" s="57"/>
      <c r="H32" s="244"/>
    </row>
    <row r="33" spans="1:11" ht="12" customHeight="1" x14ac:dyDescent="0.2">
      <c r="A33" s="3" t="s">
        <v>48</v>
      </c>
      <c r="B33" s="26" t="s">
        <v>50</v>
      </c>
      <c r="C33" s="57" t="s">
        <v>51</v>
      </c>
      <c r="D33" s="56" t="s">
        <v>169</v>
      </c>
      <c r="E33" s="340" t="s">
        <v>51</v>
      </c>
      <c r="F33" s="56" t="s">
        <v>169</v>
      </c>
      <c r="G33" s="57"/>
      <c r="H33" s="244"/>
    </row>
    <row r="34" spans="1:11" ht="12" customHeight="1" x14ac:dyDescent="0.2">
      <c r="A34" s="3" t="s">
        <v>48</v>
      </c>
      <c r="B34" s="56" t="s">
        <v>52</v>
      </c>
      <c r="C34" s="57" t="s">
        <v>53</v>
      </c>
      <c r="D34" s="56" t="s">
        <v>61</v>
      </c>
      <c r="E34" s="340" t="s">
        <v>53</v>
      </c>
      <c r="F34" s="56" t="s">
        <v>61</v>
      </c>
      <c r="G34" s="57"/>
      <c r="H34" s="244"/>
    </row>
    <row r="35" spans="1:11" ht="12" customHeight="1" x14ac:dyDescent="0.2">
      <c r="A35" s="3" t="s">
        <v>48</v>
      </c>
      <c r="B35" s="26" t="s">
        <v>54</v>
      </c>
      <c r="C35" s="57" t="s">
        <v>55</v>
      </c>
      <c r="D35" s="26" t="s">
        <v>54</v>
      </c>
      <c r="E35" s="340" t="s">
        <v>55</v>
      </c>
      <c r="F35" s="26" t="s">
        <v>54</v>
      </c>
      <c r="G35" s="57"/>
      <c r="H35" s="244" t="s">
        <v>17</v>
      </c>
    </row>
    <row r="36" spans="1:11" ht="12" customHeight="1" x14ac:dyDescent="0.2">
      <c r="A36" s="3" t="s">
        <v>48</v>
      </c>
      <c r="B36" s="56" t="s">
        <v>36</v>
      </c>
      <c r="C36" s="57" t="s">
        <v>56</v>
      </c>
      <c r="D36" s="26" t="s">
        <v>98</v>
      </c>
      <c r="E36" s="340" t="s">
        <v>56</v>
      </c>
      <c r="F36" s="26" t="s">
        <v>98</v>
      </c>
      <c r="G36" s="57"/>
      <c r="H36" s="244"/>
    </row>
    <row r="37" spans="1:11" ht="12" customHeight="1" x14ac:dyDescent="0.2">
      <c r="A37" s="3" t="s">
        <v>48</v>
      </c>
      <c r="B37" s="26" t="s">
        <v>98</v>
      </c>
      <c r="C37" s="57" t="s">
        <v>58</v>
      </c>
      <c r="D37" s="26" t="s">
        <v>50</v>
      </c>
      <c r="E37" s="340" t="s">
        <v>58</v>
      </c>
      <c r="F37" s="26" t="s">
        <v>50</v>
      </c>
      <c r="G37" s="57"/>
      <c r="H37" s="244"/>
    </row>
    <row r="38" spans="1:11" ht="12" customHeight="1" x14ac:dyDescent="0.2">
      <c r="A38" s="3" t="s">
        <v>48</v>
      </c>
      <c r="B38" s="56" t="s">
        <v>4530</v>
      </c>
      <c r="C38" s="57" t="s">
        <v>60</v>
      </c>
      <c r="D38" s="56" t="s">
        <v>4530</v>
      </c>
      <c r="E38" s="340" t="s">
        <v>60</v>
      </c>
      <c r="F38" s="56" t="s">
        <v>4530</v>
      </c>
      <c r="G38" s="57"/>
      <c r="H38" s="244"/>
    </row>
    <row r="39" spans="1:11" ht="12" customHeight="1" x14ac:dyDescent="0.2">
      <c r="A39" s="3" t="s">
        <v>48</v>
      </c>
      <c r="B39" s="26" t="s">
        <v>57</v>
      </c>
      <c r="C39" s="57" t="s">
        <v>62</v>
      </c>
      <c r="D39" s="56" t="s">
        <v>4531</v>
      </c>
      <c r="E39" s="340" t="s">
        <v>62</v>
      </c>
      <c r="F39" s="56" t="s">
        <v>4531</v>
      </c>
      <c r="G39" s="57"/>
      <c r="H39" s="244"/>
    </row>
    <row r="40" spans="1:11" ht="12" customHeight="1" x14ac:dyDescent="0.2">
      <c r="A40" s="3" t="s">
        <v>48</v>
      </c>
      <c r="B40" s="56" t="s">
        <v>61</v>
      </c>
      <c r="C40" s="57" t="s">
        <v>64</v>
      </c>
      <c r="D40" s="56" t="s">
        <v>36</v>
      </c>
      <c r="E40" s="340" t="s">
        <v>64</v>
      </c>
      <c r="F40" s="56" t="s">
        <v>36</v>
      </c>
      <c r="G40" s="57"/>
      <c r="H40" s="244"/>
    </row>
    <row r="41" spans="1:11" ht="12" customHeight="1" x14ac:dyDescent="0.2">
      <c r="A41" s="3" t="s">
        <v>48</v>
      </c>
      <c r="B41" s="26" t="s">
        <v>100</v>
      </c>
      <c r="C41" s="57" t="s">
        <v>66</v>
      </c>
      <c r="D41" s="26" t="s">
        <v>57</v>
      </c>
      <c r="E41" s="340" t="s">
        <v>66</v>
      </c>
      <c r="F41" s="26" t="s">
        <v>57</v>
      </c>
      <c r="G41" s="57"/>
      <c r="H41" s="244"/>
    </row>
    <row r="42" spans="1:11" ht="12" customHeight="1" x14ac:dyDescent="0.2">
      <c r="A42" s="3" t="s">
        <v>48</v>
      </c>
      <c r="B42" s="56" t="s">
        <v>169</v>
      </c>
      <c r="C42" s="57" t="s">
        <v>68</v>
      </c>
      <c r="D42" s="26" t="s">
        <v>132</v>
      </c>
      <c r="E42" s="340" t="s">
        <v>68</v>
      </c>
      <c r="F42" s="26" t="s">
        <v>132</v>
      </c>
      <c r="G42" s="57"/>
      <c r="H42" s="244"/>
    </row>
    <row r="43" spans="1:11" ht="12" customHeight="1" x14ac:dyDescent="0.2">
      <c r="A43" s="3" t="s">
        <v>48</v>
      </c>
      <c r="B43" s="26" t="s">
        <v>132</v>
      </c>
      <c r="C43" s="57" t="s">
        <v>69</v>
      </c>
      <c r="D43" s="56" t="s">
        <v>52</v>
      </c>
      <c r="E43" s="340" t="s">
        <v>69</v>
      </c>
      <c r="F43" s="56" t="s">
        <v>52</v>
      </c>
      <c r="G43" s="57"/>
      <c r="H43" s="244"/>
    </row>
    <row r="44" spans="1:11" ht="12" customHeight="1" x14ac:dyDescent="0.2">
      <c r="A44" s="3" t="s">
        <v>48</v>
      </c>
      <c r="B44" s="56" t="s">
        <v>4531</v>
      </c>
      <c r="C44" s="57" t="s">
        <v>70</v>
      </c>
      <c r="D44" s="26" t="s">
        <v>100</v>
      </c>
      <c r="E44" s="340" t="s">
        <v>70</v>
      </c>
      <c r="F44" s="26" t="s">
        <v>100</v>
      </c>
      <c r="G44" s="57"/>
      <c r="H44" s="244"/>
    </row>
    <row r="45" spans="1:11" ht="12" customHeight="1" x14ac:dyDescent="0.2">
      <c r="A45" s="3" t="s">
        <v>71</v>
      </c>
      <c r="B45" s="30" t="s">
        <v>72</v>
      </c>
      <c r="C45" s="57"/>
      <c r="D45" s="129"/>
      <c r="E45" s="57"/>
      <c r="F45" s="30" t="s">
        <v>33</v>
      </c>
      <c r="G45" s="57"/>
      <c r="K45" s="244"/>
    </row>
    <row r="46" spans="1:11" ht="12" customHeight="1" x14ac:dyDescent="0.2">
      <c r="A46" s="3" t="s">
        <v>71</v>
      </c>
      <c r="B46" s="26" t="s">
        <v>73</v>
      </c>
      <c r="C46" s="57" t="s">
        <v>74</v>
      </c>
      <c r="D46" s="26" t="s">
        <v>79</v>
      </c>
      <c r="E46" s="340" t="s">
        <v>74</v>
      </c>
      <c r="F46" s="26" t="s">
        <v>79</v>
      </c>
      <c r="G46" s="57"/>
      <c r="K46" s="244"/>
    </row>
    <row r="47" spans="1:11" ht="12" customHeight="1" x14ac:dyDescent="0.2">
      <c r="A47" s="3" t="s">
        <v>71</v>
      </c>
      <c r="B47" s="56" t="s">
        <v>39</v>
      </c>
      <c r="C47" s="57" t="s">
        <v>76</v>
      </c>
      <c r="D47" s="56" t="s">
        <v>174</v>
      </c>
      <c r="E47" s="340" t="s">
        <v>76</v>
      </c>
      <c r="F47" s="56" t="s">
        <v>174</v>
      </c>
      <c r="G47" s="57"/>
      <c r="K47" s="244"/>
    </row>
    <row r="48" spans="1:11" ht="12" customHeight="1" x14ac:dyDescent="0.2">
      <c r="A48" s="3" t="s">
        <v>71</v>
      </c>
      <c r="B48" s="26" t="s">
        <v>40</v>
      </c>
      <c r="C48" s="57" t="s">
        <v>78</v>
      </c>
      <c r="D48" s="56" t="s">
        <v>191</v>
      </c>
      <c r="E48" s="340" t="s">
        <v>78</v>
      </c>
      <c r="F48" s="56" t="s">
        <v>191</v>
      </c>
      <c r="G48" s="153"/>
      <c r="K48" s="244"/>
    </row>
    <row r="49" spans="1:11" ht="12" customHeight="1" x14ac:dyDescent="0.2">
      <c r="A49" s="3" t="s">
        <v>71</v>
      </c>
      <c r="B49" s="56" t="s">
        <v>77</v>
      </c>
      <c r="C49" s="57" t="s">
        <v>80</v>
      </c>
      <c r="D49" s="56" t="s">
        <v>39</v>
      </c>
      <c r="E49" s="340" t="s">
        <v>80</v>
      </c>
      <c r="F49" s="56" t="s">
        <v>39</v>
      </c>
      <c r="G49" s="57"/>
      <c r="K49" s="244"/>
    </row>
    <row r="50" spans="1:11" ht="12" customHeight="1" x14ac:dyDescent="0.2">
      <c r="A50" s="3" t="s">
        <v>71</v>
      </c>
      <c r="B50" s="26" t="s">
        <v>79</v>
      </c>
      <c r="C50" s="57" t="s">
        <v>82</v>
      </c>
      <c r="D50" s="26" t="s">
        <v>40</v>
      </c>
      <c r="E50" s="340" t="s">
        <v>82</v>
      </c>
      <c r="F50" s="26" t="s">
        <v>40</v>
      </c>
      <c r="G50" s="57"/>
      <c r="H50" s="2" t="s">
        <v>17</v>
      </c>
      <c r="K50" s="244"/>
    </row>
    <row r="51" spans="1:11" ht="12" customHeight="1" x14ac:dyDescent="0.2">
      <c r="A51" s="3" t="s">
        <v>71</v>
      </c>
      <c r="B51" s="56" t="s">
        <v>81</v>
      </c>
      <c r="C51" s="57" t="s">
        <v>83</v>
      </c>
      <c r="D51" s="56" t="s">
        <v>81</v>
      </c>
      <c r="E51" s="340" t="s">
        <v>83</v>
      </c>
      <c r="F51" s="56" t="s">
        <v>81</v>
      </c>
      <c r="G51" s="57"/>
      <c r="K51" s="244"/>
    </row>
    <row r="52" spans="1:11" ht="12" customHeight="1" x14ac:dyDescent="0.2">
      <c r="A52" s="3" t="s">
        <v>71</v>
      </c>
      <c r="B52" s="26" t="s">
        <v>4532</v>
      </c>
      <c r="C52" s="57" t="s">
        <v>85</v>
      </c>
      <c r="D52" s="26" t="s">
        <v>4532</v>
      </c>
      <c r="E52" s="340" t="s">
        <v>85</v>
      </c>
      <c r="F52" s="26" t="s">
        <v>4532</v>
      </c>
      <c r="G52" s="154"/>
      <c r="K52" s="244"/>
    </row>
    <row r="53" spans="1:11" ht="12" customHeight="1" x14ac:dyDescent="0.2">
      <c r="A53" s="3" t="s">
        <v>71</v>
      </c>
      <c r="B53" s="56" t="s">
        <v>174</v>
      </c>
      <c r="C53" s="57" t="s">
        <v>86</v>
      </c>
      <c r="D53" s="26" t="s">
        <v>91</v>
      </c>
      <c r="E53" s="340" t="s">
        <v>86</v>
      </c>
      <c r="F53" s="26" t="s">
        <v>91</v>
      </c>
      <c r="G53" s="57"/>
      <c r="K53" s="244"/>
    </row>
    <row r="54" spans="1:11" ht="12" customHeight="1" x14ac:dyDescent="0.2">
      <c r="A54" s="3" t="s">
        <v>71</v>
      </c>
      <c r="B54" s="26" t="s">
        <v>87</v>
      </c>
      <c r="C54" s="57" t="s">
        <v>88</v>
      </c>
      <c r="D54" s="26" t="s">
        <v>73</v>
      </c>
      <c r="E54" s="340" t="s">
        <v>88</v>
      </c>
      <c r="F54" s="26" t="s">
        <v>73</v>
      </c>
      <c r="G54" s="57"/>
      <c r="K54" s="244"/>
    </row>
    <row r="55" spans="1:11" ht="12" customHeight="1" x14ac:dyDescent="0.2">
      <c r="A55" s="3" t="s">
        <v>71</v>
      </c>
      <c r="B55" s="56" t="s">
        <v>45</v>
      </c>
      <c r="C55" s="57" t="s">
        <v>90</v>
      </c>
      <c r="D55" s="56" t="s">
        <v>77</v>
      </c>
      <c r="E55" s="340" t="s">
        <v>90</v>
      </c>
      <c r="F55" s="56" t="s">
        <v>77</v>
      </c>
      <c r="G55" s="57"/>
      <c r="K55" s="244"/>
    </row>
    <row r="56" spans="1:11" ht="12" customHeight="1" x14ac:dyDescent="0.2">
      <c r="A56" s="3" t="s">
        <v>71</v>
      </c>
      <c r="B56" s="26" t="s">
        <v>91</v>
      </c>
      <c r="C56" s="57" t="s">
        <v>92</v>
      </c>
      <c r="D56" s="26" t="s">
        <v>87</v>
      </c>
      <c r="E56" s="340" t="s">
        <v>92</v>
      </c>
      <c r="F56" s="26" t="s">
        <v>87</v>
      </c>
      <c r="G56" s="57"/>
      <c r="K56" s="244"/>
    </row>
    <row r="57" spans="1:11" ht="12" customHeight="1" x14ac:dyDescent="0.2">
      <c r="A57" s="3" t="s">
        <v>71</v>
      </c>
      <c r="B57" s="56" t="s">
        <v>191</v>
      </c>
      <c r="C57" s="57" t="s">
        <v>94</v>
      </c>
      <c r="D57" s="56" t="s">
        <v>45</v>
      </c>
      <c r="E57" s="340" t="s">
        <v>94</v>
      </c>
      <c r="F57" s="56" t="s">
        <v>45</v>
      </c>
      <c r="G57" s="57"/>
    </row>
    <row r="58" spans="1:11" ht="12" customHeight="1" x14ac:dyDescent="0.2">
      <c r="A58" s="3" t="s">
        <v>95</v>
      </c>
      <c r="B58" s="30" t="s">
        <v>95</v>
      </c>
      <c r="C58" s="57"/>
      <c r="D58" s="129"/>
      <c r="E58" s="57"/>
      <c r="F58" s="333" t="s">
        <v>246</v>
      </c>
      <c r="G58" s="57"/>
    </row>
    <row r="59" spans="1:11" ht="12" customHeight="1" x14ac:dyDescent="0.2">
      <c r="A59" s="3" t="s">
        <v>95</v>
      </c>
      <c r="B59" s="56" t="s">
        <v>4533</v>
      </c>
      <c r="C59" s="57" t="s">
        <v>4</v>
      </c>
      <c r="D59" s="58" t="s">
        <v>97</v>
      </c>
      <c r="E59" s="57" t="s">
        <v>17</v>
      </c>
      <c r="F59" s="58" t="s">
        <v>63</v>
      </c>
      <c r="G59" s="59" t="s">
        <v>218</v>
      </c>
      <c r="H59" s="155"/>
      <c r="I59" s="2" t="s">
        <v>17</v>
      </c>
      <c r="J59"/>
    </row>
    <row r="60" spans="1:11" ht="12" customHeight="1" x14ac:dyDescent="0.2">
      <c r="A60" s="3" t="s">
        <v>95</v>
      </c>
      <c r="B60" s="26" t="s">
        <v>96</v>
      </c>
      <c r="C60" s="57" t="s">
        <v>6</v>
      </c>
      <c r="D60" s="56" t="s">
        <v>4534</v>
      </c>
      <c r="E60" s="57"/>
      <c r="F60" s="58" t="s">
        <v>101</v>
      </c>
      <c r="G60" s="59" t="s">
        <v>218</v>
      </c>
      <c r="H60" s="155"/>
      <c r="I60" s="2" t="s">
        <v>17</v>
      </c>
      <c r="J60"/>
    </row>
    <row r="61" spans="1:11" ht="12" customHeight="1" x14ac:dyDescent="0.2">
      <c r="A61" s="3" t="s">
        <v>95</v>
      </c>
      <c r="B61" s="56" t="s">
        <v>4534</v>
      </c>
      <c r="C61" s="57" t="s">
        <v>8</v>
      </c>
      <c r="D61" s="56" t="s">
        <v>103</v>
      </c>
      <c r="E61" s="57"/>
      <c r="F61" s="58" t="s">
        <v>4545</v>
      </c>
      <c r="G61" s="59" t="s">
        <v>218</v>
      </c>
      <c r="H61" s="155"/>
      <c r="I61" s="2" t="s">
        <v>17</v>
      </c>
      <c r="J61"/>
    </row>
    <row r="62" spans="1:11" ht="12" customHeight="1" x14ac:dyDescent="0.2">
      <c r="A62" s="3" t="s">
        <v>95</v>
      </c>
      <c r="B62" s="26" t="s">
        <v>59</v>
      </c>
      <c r="C62" s="57" t="s">
        <v>10</v>
      </c>
      <c r="D62" s="58" t="s">
        <v>63</v>
      </c>
      <c r="E62" s="57"/>
      <c r="F62" s="58" t="s">
        <v>99</v>
      </c>
      <c r="G62" s="59" t="s">
        <v>220</v>
      </c>
      <c r="H62" s="155"/>
      <c r="I62" s="2" t="s">
        <v>17</v>
      </c>
      <c r="J62"/>
    </row>
    <row r="63" spans="1:11" ht="12" customHeight="1" x14ac:dyDescent="0.2">
      <c r="A63" s="3" t="s">
        <v>95</v>
      </c>
      <c r="B63" s="56" t="s">
        <v>4527</v>
      </c>
      <c r="C63" s="57" t="s">
        <v>12</v>
      </c>
      <c r="D63" s="56" t="s">
        <v>4527</v>
      </c>
      <c r="E63" s="57"/>
      <c r="F63" s="58" t="s">
        <v>97</v>
      </c>
      <c r="G63" s="59" t="s">
        <v>220</v>
      </c>
      <c r="I63" s="2" t="s">
        <v>17</v>
      </c>
      <c r="J63"/>
    </row>
    <row r="64" spans="1:11" ht="12" customHeight="1" x14ac:dyDescent="0.2">
      <c r="A64" s="3" t="s">
        <v>95</v>
      </c>
      <c r="B64" s="26" t="s">
        <v>102</v>
      </c>
      <c r="C64" s="57" t="s">
        <v>14</v>
      </c>
      <c r="D64" s="26" t="s">
        <v>104</v>
      </c>
      <c r="E64" s="57"/>
      <c r="F64" s="333" t="s">
        <v>4563</v>
      </c>
      <c r="G64" s="2" t="s">
        <v>17</v>
      </c>
      <c r="I64" s="2" t="s">
        <v>17</v>
      </c>
      <c r="J64"/>
    </row>
    <row r="65" spans="1:10" ht="12" customHeight="1" x14ac:dyDescent="0.2">
      <c r="A65" s="3" t="s">
        <v>95</v>
      </c>
      <c r="B65" s="56" t="s">
        <v>103</v>
      </c>
      <c r="C65" s="57" t="s">
        <v>16</v>
      </c>
      <c r="D65" s="26" t="s">
        <v>105</v>
      </c>
      <c r="E65" s="57"/>
      <c r="F65" s="2" t="s">
        <v>17</v>
      </c>
      <c r="G65" s="2" t="s">
        <v>17</v>
      </c>
      <c r="I65" s="2" t="s">
        <v>17</v>
      </c>
      <c r="J65"/>
    </row>
    <row r="66" spans="1:10" ht="12" customHeight="1" x14ac:dyDescent="0.2">
      <c r="A66" s="3" t="s">
        <v>95</v>
      </c>
      <c r="B66" s="26" t="s">
        <v>104</v>
      </c>
      <c r="C66" s="57" t="s">
        <v>19</v>
      </c>
      <c r="D66" s="26" t="s">
        <v>59</v>
      </c>
      <c r="E66" s="57" t="s">
        <v>17</v>
      </c>
      <c r="F66" s="2" t="s">
        <v>17</v>
      </c>
      <c r="G66" s="2" t="s">
        <v>17</v>
      </c>
      <c r="I66" s="2" t="s">
        <v>17</v>
      </c>
      <c r="J66"/>
    </row>
    <row r="67" spans="1:10" ht="12" customHeight="1" x14ac:dyDescent="0.2">
      <c r="A67" s="3" t="s">
        <v>95</v>
      </c>
      <c r="B67" s="56" t="s">
        <v>4526</v>
      </c>
      <c r="C67" s="57" t="s">
        <v>21</v>
      </c>
      <c r="D67" s="56" t="s">
        <v>4526</v>
      </c>
      <c r="E67" s="57"/>
      <c r="F67" s="2" t="s">
        <v>17</v>
      </c>
      <c r="G67" s="2" t="s">
        <v>17</v>
      </c>
      <c r="I67" s="2" t="s">
        <v>17</v>
      </c>
      <c r="J67"/>
    </row>
    <row r="68" spans="1:10" ht="12" customHeight="1" x14ac:dyDescent="0.2">
      <c r="A68" s="3" t="s">
        <v>95</v>
      </c>
      <c r="B68" s="26" t="s">
        <v>105</v>
      </c>
      <c r="C68" s="57" t="s">
        <v>23</v>
      </c>
      <c r="D68" s="26" t="s">
        <v>96</v>
      </c>
      <c r="E68" s="57"/>
      <c r="F68" s="2" t="s">
        <v>17</v>
      </c>
      <c r="G68" s="2" t="s">
        <v>17</v>
      </c>
      <c r="I68" s="2" t="s">
        <v>17</v>
      </c>
      <c r="J68"/>
    </row>
    <row r="69" spans="1:10" ht="12" customHeight="1" x14ac:dyDescent="0.2">
      <c r="A69" s="3" t="s">
        <v>95</v>
      </c>
      <c r="B69" s="58" t="s">
        <v>63</v>
      </c>
      <c r="C69" s="57" t="s">
        <v>25</v>
      </c>
      <c r="D69" s="56" t="s">
        <v>4533</v>
      </c>
      <c r="E69" s="57"/>
      <c r="F69" s="2" t="s">
        <v>17</v>
      </c>
      <c r="G69" s="2" t="s">
        <v>17</v>
      </c>
      <c r="I69" s="2" t="s">
        <v>17</v>
      </c>
      <c r="J69"/>
    </row>
    <row r="70" spans="1:10" ht="12" customHeight="1" x14ac:dyDescent="0.2">
      <c r="A70" s="3" t="s">
        <v>95</v>
      </c>
      <c r="B70" s="58" t="s">
        <v>97</v>
      </c>
      <c r="C70" s="57" t="s">
        <v>27</v>
      </c>
      <c r="D70" s="26" t="s">
        <v>102</v>
      </c>
      <c r="E70" s="57"/>
      <c r="F70" s="2" t="s">
        <v>17</v>
      </c>
      <c r="G70" s="2"/>
      <c r="I70" s="2" t="s">
        <v>17</v>
      </c>
      <c r="J70"/>
    </row>
    <row r="71" spans="1:10" ht="12" customHeight="1" x14ac:dyDescent="0.2">
      <c r="A71" s="3" t="s">
        <v>107</v>
      </c>
      <c r="B71" s="30" t="s">
        <v>107</v>
      </c>
      <c r="C71" s="57"/>
      <c r="D71" s="129"/>
      <c r="E71" s="57"/>
      <c r="F71" s="2" t="s">
        <v>17</v>
      </c>
      <c r="G71" s="244"/>
      <c r="I71" s="2" t="s">
        <v>17</v>
      </c>
    </row>
    <row r="72" spans="1:10" ht="12" customHeight="1" x14ac:dyDescent="0.2">
      <c r="A72" s="3" t="s">
        <v>107</v>
      </c>
      <c r="B72" s="56" t="s">
        <v>130</v>
      </c>
      <c r="C72" s="57" t="s">
        <v>108</v>
      </c>
      <c r="D72" s="56" t="s">
        <v>130</v>
      </c>
      <c r="E72" s="57"/>
      <c r="F72" s="2" t="s">
        <v>17</v>
      </c>
      <c r="G72" s="244"/>
      <c r="I72" s="2" t="s">
        <v>17</v>
      </c>
    </row>
    <row r="73" spans="1:10" ht="12" customHeight="1" x14ac:dyDescent="0.2">
      <c r="A73" s="3" t="s">
        <v>107</v>
      </c>
      <c r="B73" s="26" t="s">
        <v>133</v>
      </c>
      <c r="C73" s="57" t="s">
        <v>109</v>
      </c>
      <c r="D73" s="26" t="s">
        <v>129</v>
      </c>
      <c r="E73" s="57"/>
      <c r="F73" s="2" t="s">
        <v>17</v>
      </c>
      <c r="G73" s="244"/>
      <c r="I73" s="2" t="s">
        <v>17</v>
      </c>
    </row>
    <row r="74" spans="1:10" ht="12" customHeight="1" x14ac:dyDescent="0.2">
      <c r="A74" s="3" t="s">
        <v>107</v>
      </c>
      <c r="B74" s="56" t="s">
        <v>135</v>
      </c>
      <c r="C74" s="57" t="s">
        <v>110</v>
      </c>
      <c r="D74" s="26" t="s">
        <v>4537</v>
      </c>
      <c r="E74" s="57"/>
      <c r="F74" s="2" t="s">
        <v>17</v>
      </c>
      <c r="G74" s="244"/>
      <c r="I74" s="2" t="s">
        <v>17</v>
      </c>
    </row>
    <row r="75" spans="1:10" ht="12" customHeight="1" x14ac:dyDescent="0.2">
      <c r="A75" s="3" t="s">
        <v>107</v>
      </c>
      <c r="B75" s="26" t="s">
        <v>129</v>
      </c>
      <c r="C75" s="57" t="s">
        <v>112</v>
      </c>
      <c r="D75" s="56" t="s">
        <v>135</v>
      </c>
      <c r="E75" s="57"/>
      <c r="F75" s="2" t="s">
        <v>17</v>
      </c>
      <c r="G75" s="244"/>
      <c r="I75" s="2" t="s">
        <v>17</v>
      </c>
    </row>
    <row r="76" spans="1:10" ht="12" customHeight="1" x14ac:dyDescent="0.2">
      <c r="A76" s="3" t="s">
        <v>107</v>
      </c>
      <c r="B76" s="56" t="s">
        <v>4535</v>
      </c>
      <c r="C76" s="57" t="s">
        <v>114</v>
      </c>
      <c r="D76" s="56" t="s">
        <v>146</v>
      </c>
      <c r="E76" s="57"/>
      <c r="F76" s="2" t="s">
        <v>17</v>
      </c>
      <c r="G76" s="244"/>
      <c r="I76" s="2" t="s">
        <v>17</v>
      </c>
    </row>
    <row r="77" spans="1:10" ht="12" customHeight="1" x14ac:dyDescent="0.2">
      <c r="A77" s="3" t="s">
        <v>107</v>
      </c>
      <c r="B77" s="26" t="s">
        <v>141</v>
      </c>
      <c r="C77" s="57" t="s">
        <v>116</v>
      </c>
      <c r="D77" s="26" t="s">
        <v>143</v>
      </c>
      <c r="E77" s="57"/>
      <c r="F77" s="2" t="s">
        <v>17</v>
      </c>
      <c r="G77" s="244"/>
      <c r="I77" s="2" t="s">
        <v>17</v>
      </c>
    </row>
    <row r="78" spans="1:10" ht="12" customHeight="1" x14ac:dyDescent="0.2">
      <c r="A78" s="3" t="s">
        <v>107</v>
      </c>
      <c r="B78" s="56" t="s">
        <v>4536</v>
      </c>
      <c r="C78" s="57" t="s">
        <v>118</v>
      </c>
      <c r="D78" s="58" t="s">
        <v>4545</v>
      </c>
      <c r="E78" s="57"/>
      <c r="F78" s="2" t="s">
        <v>17</v>
      </c>
      <c r="G78" s="244"/>
      <c r="I78" s="2" t="s">
        <v>17</v>
      </c>
    </row>
    <row r="79" spans="1:10" ht="12" customHeight="1" x14ac:dyDescent="0.2">
      <c r="A79" s="3" t="s">
        <v>107</v>
      </c>
      <c r="B79" s="26" t="s">
        <v>143</v>
      </c>
      <c r="C79" s="57" t="s">
        <v>120</v>
      </c>
      <c r="D79" s="56" t="s">
        <v>4535</v>
      </c>
      <c r="E79" s="57"/>
      <c r="F79" s="2" t="s">
        <v>17</v>
      </c>
      <c r="G79" s="244"/>
      <c r="I79" s="2" t="s">
        <v>17</v>
      </c>
    </row>
    <row r="80" spans="1:10" ht="12" customHeight="1" x14ac:dyDescent="0.2">
      <c r="A80" s="3" t="s">
        <v>107</v>
      </c>
      <c r="B80" s="56" t="s">
        <v>146</v>
      </c>
      <c r="C80" s="57" t="s">
        <v>122</v>
      </c>
      <c r="D80" s="26" t="s">
        <v>133</v>
      </c>
      <c r="E80" s="57"/>
      <c r="F80" s="2" t="s">
        <v>17</v>
      </c>
      <c r="G80" s="244"/>
      <c r="I80" s="2" t="s">
        <v>17</v>
      </c>
    </row>
    <row r="81" spans="1:41" ht="12" customHeight="1" x14ac:dyDescent="0.2">
      <c r="A81" s="3" t="s">
        <v>107</v>
      </c>
      <c r="B81" s="26" t="s">
        <v>4537</v>
      </c>
      <c r="C81" s="57" t="s">
        <v>124</v>
      </c>
      <c r="D81" s="58" t="s">
        <v>99</v>
      </c>
      <c r="E81" s="57"/>
      <c r="F81" s="2" t="s">
        <v>17</v>
      </c>
      <c r="G81" s="244"/>
      <c r="I81" s="2" t="s">
        <v>17</v>
      </c>
    </row>
    <row r="82" spans="1:41" ht="12" customHeight="1" x14ac:dyDescent="0.2">
      <c r="A82" s="3" t="s">
        <v>107</v>
      </c>
      <c r="B82" s="58" t="s">
        <v>4545</v>
      </c>
      <c r="C82" s="57" t="s">
        <v>125</v>
      </c>
      <c r="D82" s="56" t="s">
        <v>4536</v>
      </c>
      <c r="E82" s="57"/>
      <c r="F82" s="2" t="s">
        <v>17</v>
      </c>
      <c r="G82" s="244"/>
      <c r="I82" s="2" t="s">
        <v>17</v>
      </c>
    </row>
    <row r="83" spans="1:41" ht="12" customHeight="1" x14ac:dyDescent="0.2">
      <c r="A83" s="3" t="s">
        <v>107</v>
      </c>
      <c r="B83" s="58" t="s">
        <v>99</v>
      </c>
      <c r="C83" s="57" t="s">
        <v>126</v>
      </c>
      <c r="D83" s="26" t="s">
        <v>141</v>
      </c>
      <c r="E83" s="57"/>
      <c r="F83" s="2" t="s">
        <v>17</v>
      </c>
      <c r="G83" s="2"/>
      <c r="I83" s="2" t="s">
        <v>17</v>
      </c>
    </row>
    <row r="84" spans="1:41" ht="12" customHeight="1" x14ac:dyDescent="0.2">
      <c r="A84" s="3" t="s">
        <v>127</v>
      </c>
      <c r="B84" s="30" t="s">
        <v>127</v>
      </c>
      <c r="C84" s="57"/>
      <c r="D84" s="57"/>
      <c r="E84" s="57"/>
      <c r="F84" s="30" t="s">
        <v>33</v>
      </c>
      <c r="G84" s="2" t="s">
        <v>17</v>
      </c>
      <c r="I84" s="2" t="s">
        <v>17</v>
      </c>
    </row>
    <row r="85" spans="1:41" ht="12" customHeight="1" x14ac:dyDescent="0.2">
      <c r="A85" s="3" t="s">
        <v>127</v>
      </c>
      <c r="B85" s="56" t="s">
        <v>4524</v>
      </c>
      <c r="C85" s="57" t="s">
        <v>128</v>
      </c>
      <c r="D85" s="58" t="s">
        <v>101</v>
      </c>
      <c r="E85" s="340" t="s">
        <v>128</v>
      </c>
      <c r="F85" s="2" t="s">
        <v>17</v>
      </c>
      <c r="G85" s="2" t="s">
        <v>17</v>
      </c>
      <c r="I85" s="2" t="s">
        <v>17</v>
      </c>
    </row>
    <row r="86" spans="1:41" ht="12" customHeight="1" x14ac:dyDescent="0.2">
      <c r="A86" s="3" t="s">
        <v>127</v>
      </c>
      <c r="B86" s="26" t="s">
        <v>4538</v>
      </c>
      <c r="C86" s="57" t="s">
        <v>131</v>
      </c>
      <c r="D86" s="56" t="s">
        <v>113</v>
      </c>
      <c r="E86" s="340" t="s">
        <v>131</v>
      </c>
      <c r="F86" s="56" t="s">
        <v>113</v>
      </c>
      <c r="G86" s="2" t="s">
        <v>17</v>
      </c>
      <c r="I86" s="2" t="s">
        <v>17</v>
      </c>
    </row>
    <row r="87" spans="1:41" ht="12" customHeight="1" x14ac:dyDescent="0.2">
      <c r="A87" s="3" t="s">
        <v>127</v>
      </c>
      <c r="B87" s="56" t="s">
        <v>4539</v>
      </c>
      <c r="C87" s="57" t="s">
        <v>134</v>
      </c>
      <c r="D87" s="26" t="s">
        <v>119</v>
      </c>
      <c r="E87" s="340" t="s">
        <v>134</v>
      </c>
      <c r="F87" s="2" t="s">
        <v>17</v>
      </c>
      <c r="G87" s="2" t="s">
        <v>17</v>
      </c>
      <c r="I87" s="2" t="s">
        <v>17</v>
      </c>
    </row>
    <row r="88" spans="1:41" ht="12" customHeight="1" x14ac:dyDescent="0.2">
      <c r="A88" s="3" t="s">
        <v>127</v>
      </c>
      <c r="B88" s="26" t="s">
        <v>111</v>
      </c>
      <c r="C88" s="57" t="s">
        <v>136</v>
      </c>
      <c r="D88" s="56" t="s">
        <v>4539</v>
      </c>
      <c r="E88" s="340" t="s">
        <v>136</v>
      </c>
      <c r="F88" s="2" t="s">
        <v>17</v>
      </c>
      <c r="G88" s="2" t="s">
        <v>17</v>
      </c>
      <c r="I88" s="2" t="s">
        <v>17</v>
      </c>
    </row>
    <row r="89" spans="1:41" ht="12" customHeight="1" x14ac:dyDescent="0.2">
      <c r="A89" s="3" t="s">
        <v>127</v>
      </c>
      <c r="B89" s="56" t="s">
        <v>113</v>
      </c>
      <c r="C89" s="57" t="s">
        <v>137</v>
      </c>
      <c r="D89" s="56" t="s">
        <v>121</v>
      </c>
      <c r="E89" s="340" t="s">
        <v>137</v>
      </c>
      <c r="F89" s="2" t="s">
        <v>17</v>
      </c>
      <c r="G89" s="2" t="s">
        <v>17</v>
      </c>
      <c r="I89" s="2" t="s">
        <v>17</v>
      </c>
    </row>
    <row r="90" spans="1:41" s="5" customFormat="1" ht="12" customHeight="1" x14ac:dyDescent="0.2">
      <c r="A90" s="3" t="s">
        <v>127</v>
      </c>
      <c r="B90" s="26" t="s">
        <v>115</v>
      </c>
      <c r="C90" s="57" t="s">
        <v>138</v>
      </c>
      <c r="D90" s="26" t="s">
        <v>115</v>
      </c>
      <c r="E90" s="340" t="s">
        <v>138</v>
      </c>
      <c r="F90" s="26" t="s">
        <v>115</v>
      </c>
      <c r="G90" s="2" t="s">
        <v>17</v>
      </c>
      <c r="H90" s="2"/>
      <c r="I90" s="2" t="s">
        <v>17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5" customFormat="1" ht="12" customHeight="1" x14ac:dyDescent="0.2">
      <c r="A91" s="3" t="s">
        <v>127</v>
      </c>
      <c r="B91" s="56" t="s">
        <v>117</v>
      </c>
      <c r="C91" s="57" t="s">
        <v>139</v>
      </c>
      <c r="D91" s="56" t="s">
        <v>117</v>
      </c>
      <c r="E91" s="340" t="s">
        <v>139</v>
      </c>
      <c r="F91" s="2" t="s">
        <v>17</v>
      </c>
      <c r="G91" s="2" t="s">
        <v>17</v>
      </c>
      <c r="H91" s="2"/>
      <c r="I91" s="2" t="s">
        <v>17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5" customFormat="1" ht="12" customHeight="1" x14ac:dyDescent="0.2">
      <c r="A92" s="3" t="s">
        <v>127</v>
      </c>
      <c r="B92" s="26" t="s">
        <v>119</v>
      </c>
      <c r="C92" s="57" t="s">
        <v>140</v>
      </c>
      <c r="D92" s="56" t="s">
        <v>123</v>
      </c>
      <c r="E92" s="340" t="s">
        <v>140</v>
      </c>
      <c r="F92" s="2" t="s">
        <v>17</v>
      </c>
      <c r="G92" s="2" t="s">
        <v>17</v>
      </c>
      <c r="H92" s="2"/>
      <c r="I92" s="2" t="s">
        <v>17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5" customFormat="1" ht="12" customHeight="1" x14ac:dyDescent="0.2">
      <c r="A93" s="3" t="s">
        <v>127</v>
      </c>
      <c r="B93" s="56" t="s">
        <v>121</v>
      </c>
      <c r="C93" s="57" t="s">
        <v>142</v>
      </c>
      <c r="D93" s="26" t="s">
        <v>111</v>
      </c>
      <c r="E93" s="340" t="s">
        <v>142</v>
      </c>
      <c r="F93" s="2" t="s">
        <v>17</v>
      </c>
      <c r="G93" s="2" t="s">
        <v>17</v>
      </c>
      <c r="H93" s="2"/>
      <c r="I93" s="2" t="s">
        <v>17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5" customFormat="1" ht="12" customHeight="1" x14ac:dyDescent="0.2">
      <c r="A94" s="3" t="s">
        <v>127</v>
      </c>
      <c r="B94" s="26" t="s">
        <v>151</v>
      </c>
      <c r="C94" s="57" t="s">
        <v>144</v>
      </c>
      <c r="D94" s="26" t="s">
        <v>151</v>
      </c>
      <c r="E94" s="340" t="s">
        <v>144</v>
      </c>
      <c r="F94" s="2" t="s">
        <v>17</v>
      </c>
      <c r="G94" s="2" t="s">
        <v>17</v>
      </c>
      <c r="H94" s="2"/>
      <c r="I94" s="2" t="s">
        <v>17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5" customFormat="1" ht="12" customHeight="1" x14ac:dyDescent="0.2">
      <c r="A95" s="3" t="s">
        <v>127</v>
      </c>
      <c r="B95" s="56" t="s">
        <v>123</v>
      </c>
      <c r="C95" s="57" t="s">
        <v>145</v>
      </c>
      <c r="D95" s="56" t="s">
        <v>4524</v>
      </c>
      <c r="E95" s="340" t="s">
        <v>145</v>
      </c>
      <c r="F95" s="2" t="s">
        <v>17</v>
      </c>
      <c r="G95" s="2" t="s">
        <v>17</v>
      </c>
      <c r="H95" s="2"/>
      <c r="I95" s="2" t="s">
        <v>17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5" customFormat="1" ht="12" customHeight="1" x14ac:dyDescent="0.2">
      <c r="A96" s="3" t="s">
        <v>127</v>
      </c>
      <c r="B96" s="58" t="s">
        <v>101</v>
      </c>
      <c r="C96" s="57" t="s">
        <v>147</v>
      </c>
      <c r="D96" s="26" t="s">
        <v>4538</v>
      </c>
      <c r="E96" s="340" t="s">
        <v>147</v>
      </c>
      <c r="F96" s="2" t="s">
        <v>17</v>
      </c>
      <c r="G96" s="2" t="s">
        <v>17</v>
      </c>
      <c r="H96" s="2"/>
      <c r="I96" s="2" t="s">
        <v>17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5" customFormat="1" ht="12" customHeight="1" x14ac:dyDescent="0.2">
      <c r="A97" s="3" t="s">
        <v>148</v>
      </c>
      <c r="B97" s="30" t="s">
        <v>148</v>
      </c>
      <c r="C97" s="57"/>
      <c r="D97" s="57"/>
      <c r="E97" s="57"/>
      <c r="F97" s="30" t="s">
        <v>33</v>
      </c>
      <c r="G97" s="2" t="s">
        <v>17</v>
      </c>
      <c r="H97" s="2"/>
      <c r="I97" s="2" t="s">
        <v>17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5" customFormat="1" ht="12" customHeight="1" x14ac:dyDescent="0.2">
      <c r="A98" s="3" t="s">
        <v>148</v>
      </c>
      <c r="B98" s="26" t="s">
        <v>149</v>
      </c>
      <c r="C98" s="57" t="s">
        <v>150</v>
      </c>
      <c r="D98" s="56" t="s">
        <v>75</v>
      </c>
      <c r="E98" s="340" t="s">
        <v>150</v>
      </c>
      <c r="F98" s="56" t="s">
        <v>75</v>
      </c>
      <c r="G98" s="2" t="s">
        <v>17</v>
      </c>
      <c r="H98" s="244"/>
      <c r="I98" s="2" t="s">
        <v>17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5" customFormat="1" ht="12" customHeight="1" x14ac:dyDescent="0.2">
      <c r="A99" s="3" t="s">
        <v>148</v>
      </c>
      <c r="B99" s="56" t="s">
        <v>75</v>
      </c>
      <c r="C99" s="57" t="s">
        <v>153</v>
      </c>
      <c r="D99" s="56" t="s">
        <v>4541</v>
      </c>
      <c r="E99" s="340" t="s">
        <v>153</v>
      </c>
      <c r="F99" s="56" t="s">
        <v>4541</v>
      </c>
      <c r="G99" s="2" t="s">
        <v>17</v>
      </c>
      <c r="H99" s="244"/>
      <c r="I99" s="2" t="s">
        <v>17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5" customFormat="1" ht="12" customHeight="1" x14ac:dyDescent="0.2">
      <c r="A100" s="3" t="s">
        <v>148</v>
      </c>
      <c r="B100" s="26" t="s">
        <v>4540</v>
      </c>
      <c r="C100" s="57" t="s">
        <v>156</v>
      </c>
      <c r="D100" s="26" t="s">
        <v>160</v>
      </c>
      <c r="E100" s="340" t="s">
        <v>156</v>
      </c>
      <c r="F100" s="26" t="s">
        <v>160</v>
      </c>
      <c r="G100" s="2" t="s">
        <v>17</v>
      </c>
      <c r="H100" s="244"/>
      <c r="I100" s="2" t="s">
        <v>17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2" customHeight="1" x14ac:dyDescent="0.2">
      <c r="A101" s="3" t="s">
        <v>148</v>
      </c>
      <c r="B101" s="56" t="s">
        <v>155</v>
      </c>
      <c r="C101" s="57" t="s">
        <v>158</v>
      </c>
      <c r="D101" s="401" t="s">
        <v>164</v>
      </c>
      <c r="E101" s="340" t="s">
        <v>158</v>
      </c>
      <c r="F101" s="2" t="s">
        <v>17</v>
      </c>
      <c r="G101" s="2" t="s">
        <v>17</v>
      </c>
      <c r="H101" s="244"/>
      <c r="I101" s="2" t="s">
        <v>17</v>
      </c>
    </row>
    <row r="102" spans="1:41" ht="12" customHeight="1" x14ac:dyDescent="0.2">
      <c r="A102" s="3" t="s">
        <v>148</v>
      </c>
      <c r="B102" s="26" t="s">
        <v>157</v>
      </c>
      <c r="C102" s="57" t="s">
        <v>159</v>
      </c>
      <c r="D102" s="26" t="s">
        <v>166</v>
      </c>
      <c r="E102" s="340" t="s">
        <v>159</v>
      </c>
      <c r="F102" s="26" t="s">
        <v>166</v>
      </c>
      <c r="G102" s="2" t="s">
        <v>17</v>
      </c>
      <c r="H102" s="244"/>
      <c r="I102" s="2" t="s">
        <v>17</v>
      </c>
    </row>
    <row r="103" spans="1:41" ht="12" customHeight="1" x14ac:dyDescent="0.2">
      <c r="A103" s="3" t="s">
        <v>148</v>
      </c>
      <c r="B103" s="56" t="s">
        <v>4541</v>
      </c>
      <c r="C103" s="57" t="s">
        <v>161</v>
      </c>
      <c r="D103" s="56" t="s">
        <v>242</v>
      </c>
      <c r="E103" s="340" t="s">
        <v>161</v>
      </c>
      <c r="F103" s="56" t="s">
        <v>242</v>
      </c>
      <c r="G103" s="2" t="s">
        <v>17</v>
      </c>
      <c r="H103" s="244"/>
      <c r="I103" s="2" t="s">
        <v>17</v>
      </c>
    </row>
    <row r="104" spans="1:41" ht="12" customHeight="1" x14ac:dyDescent="0.2">
      <c r="A104" s="3" t="s">
        <v>148</v>
      </c>
      <c r="B104" s="26" t="s">
        <v>160</v>
      </c>
      <c r="C104" s="57" t="s">
        <v>162</v>
      </c>
      <c r="D104" s="26" t="s">
        <v>4540</v>
      </c>
      <c r="E104" s="340" t="s">
        <v>162</v>
      </c>
      <c r="F104" s="26" t="s">
        <v>4540</v>
      </c>
      <c r="G104" s="2" t="s">
        <v>17</v>
      </c>
      <c r="H104" s="244"/>
      <c r="I104" s="2" t="s">
        <v>17</v>
      </c>
    </row>
    <row r="105" spans="1:41" ht="12" customHeight="1" x14ac:dyDescent="0.2">
      <c r="A105" s="3" t="s">
        <v>148</v>
      </c>
      <c r="B105" s="56" t="s">
        <v>4542</v>
      </c>
      <c r="C105" s="57" t="s">
        <v>163</v>
      </c>
      <c r="D105" s="26" t="s">
        <v>149</v>
      </c>
      <c r="E105" s="340" t="s">
        <v>163</v>
      </c>
      <c r="F105" s="26" t="s">
        <v>149</v>
      </c>
      <c r="G105" s="244"/>
      <c r="H105" s="244"/>
      <c r="I105" s="2" t="s">
        <v>17</v>
      </c>
    </row>
    <row r="106" spans="1:41" ht="12" customHeight="1" x14ac:dyDescent="0.2">
      <c r="A106" s="3" t="s">
        <v>148</v>
      </c>
      <c r="B106" s="401" t="s">
        <v>164</v>
      </c>
      <c r="C106" s="57" t="s">
        <v>165</v>
      </c>
      <c r="D106" s="56" t="s">
        <v>154</v>
      </c>
      <c r="E106" s="340" t="s">
        <v>165</v>
      </c>
      <c r="F106" s="56" t="s">
        <v>154</v>
      </c>
      <c r="G106" s="154"/>
      <c r="H106" s="244"/>
      <c r="I106" s="2" t="s">
        <v>17</v>
      </c>
    </row>
    <row r="107" spans="1:41" ht="12" customHeight="1" x14ac:dyDescent="0.2">
      <c r="A107" s="3" t="s">
        <v>148</v>
      </c>
      <c r="B107" s="56" t="s">
        <v>242</v>
      </c>
      <c r="C107" s="57" t="s">
        <v>167</v>
      </c>
      <c r="D107" s="56" t="s">
        <v>4542</v>
      </c>
      <c r="E107" s="340" t="s">
        <v>167</v>
      </c>
      <c r="F107" s="56" t="s">
        <v>4542</v>
      </c>
      <c r="G107" s="2" t="s">
        <v>17</v>
      </c>
      <c r="H107" s="244"/>
      <c r="I107" s="2" t="s">
        <v>17</v>
      </c>
    </row>
    <row r="108" spans="1:41" ht="12" customHeight="1" x14ac:dyDescent="0.2">
      <c r="A108" s="3" t="s">
        <v>148</v>
      </c>
      <c r="B108" s="26" t="s">
        <v>166</v>
      </c>
      <c r="C108" s="57" t="s">
        <v>168</v>
      </c>
      <c r="D108" s="56" t="s">
        <v>155</v>
      </c>
      <c r="E108" s="340" t="s">
        <v>168</v>
      </c>
      <c r="F108" s="56" t="s">
        <v>155</v>
      </c>
      <c r="G108" s="2" t="s">
        <v>17</v>
      </c>
      <c r="H108" s="244"/>
      <c r="I108" s="2" t="s">
        <v>17</v>
      </c>
    </row>
    <row r="109" spans="1:41" ht="12" customHeight="1" x14ac:dyDescent="0.2">
      <c r="A109" s="3" t="s">
        <v>148</v>
      </c>
      <c r="B109" s="56" t="s">
        <v>154</v>
      </c>
      <c r="C109" s="57" t="s">
        <v>170</v>
      </c>
      <c r="D109" s="26" t="s">
        <v>157</v>
      </c>
      <c r="E109" s="340" t="s">
        <v>170</v>
      </c>
      <c r="F109" s="26" t="s">
        <v>157</v>
      </c>
      <c r="G109" s="2" t="s">
        <v>17</v>
      </c>
      <c r="H109" s="244"/>
      <c r="I109" s="2" t="s">
        <v>17</v>
      </c>
    </row>
    <row r="110" spans="1:41" s="5" customFormat="1" ht="12" customHeight="1" x14ac:dyDescent="0.2">
      <c r="A110" s="3" t="s">
        <v>171</v>
      </c>
      <c r="B110" s="30" t="s">
        <v>171</v>
      </c>
      <c r="C110" s="57"/>
      <c r="D110" s="57"/>
      <c r="E110" s="57"/>
      <c r="F110" s="2" t="s">
        <v>17</v>
      </c>
      <c r="G110" s="2" t="s">
        <v>17</v>
      </c>
      <c r="H110" s="2"/>
      <c r="I110" s="2" t="s">
        <v>17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5" customFormat="1" ht="12" customHeight="1" x14ac:dyDescent="0.2">
      <c r="A111" s="3" t="s">
        <v>171</v>
      </c>
      <c r="B111" s="26" t="s">
        <v>4543</v>
      </c>
      <c r="C111" s="57" t="s">
        <v>173</v>
      </c>
      <c r="D111" s="56" t="s">
        <v>268</v>
      </c>
      <c r="E111" s="57" t="s">
        <v>17</v>
      </c>
      <c r="F111" s="2" t="s">
        <v>17</v>
      </c>
      <c r="G111" s="244"/>
      <c r="H111" s="2"/>
      <c r="I111" s="2" t="s">
        <v>17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5" customFormat="1" ht="12" customHeight="1" x14ac:dyDescent="0.2">
      <c r="A112" s="3" t="s">
        <v>171</v>
      </c>
      <c r="B112" s="56" t="s">
        <v>172</v>
      </c>
      <c r="C112" s="57" t="s">
        <v>175</v>
      </c>
      <c r="D112" s="26" t="s">
        <v>176</v>
      </c>
      <c r="E112" s="57"/>
      <c r="F112" s="2" t="s">
        <v>17</v>
      </c>
      <c r="G112" s="244"/>
      <c r="H112" s="2"/>
      <c r="I112" s="2" t="s">
        <v>17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5" customFormat="1" ht="12" customHeight="1" x14ac:dyDescent="0.2">
      <c r="A113" s="3" t="s">
        <v>171</v>
      </c>
      <c r="B113" s="26" t="s">
        <v>176</v>
      </c>
      <c r="C113" s="57" t="s">
        <v>177</v>
      </c>
      <c r="D113" s="56" t="s">
        <v>180</v>
      </c>
      <c r="E113" s="57"/>
      <c r="F113" s="2" t="s">
        <v>17</v>
      </c>
      <c r="G113" s="244"/>
      <c r="H113" s="2"/>
      <c r="I113" s="2" t="s">
        <v>17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" customHeight="1" x14ac:dyDescent="0.2">
      <c r="A114" s="3" t="s">
        <v>171</v>
      </c>
      <c r="B114" s="56" t="s">
        <v>178</v>
      </c>
      <c r="C114" s="57" t="s">
        <v>179</v>
      </c>
      <c r="D114" s="26" t="s">
        <v>4543</v>
      </c>
      <c r="E114" s="57" t="s">
        <v>17</v>
      </c>
      <c r="F114" s="2" t="s">
        <v>17</v>
      </c>
      <c r="G114" s="244"/>
      <c r="I114" s="2" t="s">
        <v>17</v>
      </c>
    </row>
    <row r="115" spans="1:41" ht="12" customHeight="1" x14ac:dyDescent="0.2">
      <c r="A115" s="3" t="s">
        <v>171</v>
      </c>
      <c r="B115" s="26" t="s">
        <v>84</v>
      </c>
      <c r="C115" s="57" t="s">
        <v>181</v>
      </c>
      <c r="D115" s="26" t="s">
        <v>89</v>
      </c>
      <c r="E115" s="57"/>
      <c r="F115" s="2" t="s">
        <v>17</v>
      </c>
      <c r="G115" s="244"/>
      <c r="I115" s="2" t="s">
        <v>17</v>
      </c>
    </row>
    <row r="116" spans="1:41" ht="12" customHeight="1" x14ac:dyDescent="0.2">
      <c r="A116" s="3" t="s">
        <v>171</v>
      </c>
      <c r="B116" s="56" t="s">
        <v>180</v>
      </c>
      <c r="C116" s="57" t="s">
        <v>182</v>
      </c>
      <c r="D116" s="56" t="s">
        <v>189</v>
      </c>
      <c r="E116" s="57"/>
      <c r="F116" s="2" t="s">
        <v>17</v>
      </c>
      <c r="G116" s="244"/>
      <c r="I116" s="2" t="s">
        <v>17</v>
      </c>
    </row>
    <row r="117" spans="1:41" ht="12" customHeight="1" x14ac:dyDescent="0.2">
      <c r="A117" s="3" t="s">
        <v>171</v>
      </c>
      <c r="B117" s="26" t="s">
        <v>89</v>
      </c>
      <c r="C117" s="57" t="s">
        <v>183</v>
      </c>
      <c r="D117" s="26" t="s">
        <v>4544</v>
      </c>
      <c r="E117" s="57"/>
      <c r="F117" s="2" t="s">
        <v>17</v>
      </c>
      <c r="G117" s="244"/>
      <c r="I117" s="2" t="s">
        <v>17</v>
      </c>
    </row>
    <row r="118" spans="1:41" ht="12" customHeight="1" x14ac:dyDescent="0.2">
      <c r="A118" s="3" t="s">
        <v>171</v>
      </c>
      <c r="B118" s="56" t="s">
        <v>184</v>
      </c>
      <c r="C118" s="57" t="s">
        <v>185</v>
      </c>
      <c r="D118" s="56" t="s">
        <v>178</v>
      </c>
      <c r="E118" s="57"/>
      <c r="F118" s="2" t="s">
        <v>17</v>
      </c>
      <c r="G118" s="244"/>
      <c r="I118" s="2" t="s">
        <v>17</v>
      </c>
    </row>
    <row r="119" spans="1:41" ht="12" customHeight="1" x14ac:dyDescent="0.2">
      <c r="A119" s="3" t="s">
        <v>171</v>
      </c>
      <c r="B119" s="26" t="s">
        <v>4544</v>
      </c>
      <c r="C119" s="57" t="s">
        <v>186</v>
      </c>
      <c r="D119" s="56" t="s">
        <v>184</v>
      </c>
      <c r="E119" s="57"/>
      <c r="F119" s="2" t="s">
        <v>17</v>
      </c>
      <c r="G119" s="244"/>
      <c r="I119" s="2" t="s">
        <v>17</v>
      </c>
    </row>
    <row r="120" spans="1:41" ht="12" customHeight="1" x14ac:dyDescent="0.2">
      <c r="A120" s="3" t="s">
        <v>171</v>
      </c>
      <c r="B120" s="56" t="s">
        <v>268</v>
      </c>
      <c r="C120" s="57" t="s">
        <v>188</v>
      </c>
      <c r="D120" s="26" t="s">
        <v>84</v>
      </c>
      <c r="E120" s="57"/>
      <c r="F120" s="2" t="s">
        <v>17</v>
      </c>
      <c r="G120" s="244"/>
      <c r="I120" s="2" t="s">
        <v>17</v>
      </c>
    </row>
    <row r="121" spans="1:41" ht="12" customHeight="1" x14ac:dyDescent="0.2">
      <c r="A121" s="3" t="s">
        <v>171</v>
      </c>
      <c r="B121" s="26" t="s">
        <v>187</v>
      </c>
      <c r="C121" s="57" t="s">
        <v>190</v>
      </c>
      <c r="D121" s="56" t="s">
        <v>172</v>
      </c>
      <c r="E121" s="57"/>
      <c r="F121" s="2" t="s">
        <v>17</v>
      </c>
      <c r="G121" s="244"/>
      <c r="I121" s="2" t="s">
        <v>17</v>
      </c>
    </row>
    <row r="122" spans="1:41" ht="12" customHeight="1" x14ac:dyDescent="0.2">
      <c r="A122" s="3" t="s">
        <v>171</v>
      </c>
      <c r="B122" s="56" t="s">
        <v>189</v>
      </c>
      <c r="C122" s="57" t="s">
        <v>192</v>
      </c>
      <c r="D122" s="26" t="s">
        <v>187</v>
      </c>
      <c r="E122" s="57"/>
      <c r="F122" s="2" t="s">
        <v>17</v>
      </c>
      <c r="G122" s="244"/>
      <c r="I122" s="2" t="s">
        <v>17</v>
      </c>
    </row>
    <row r="123" spans="1:41" ht="12" customHeight="1" x14ac:dyDescent="0.2">
      <c r="A123" s="3" t="s">
        <v>193</v>
      </c>
      <c r="B123" s="30" t="s">
        <v>193</v>
      </c>
      <c r="C123" s="57"/>
      <c r="D123" s="57"/>
      <c r="E123" s="57"/>
      <c r="F123" s="30" t="s">
        <v>33</v>
      </c>
      <c r="G123" s="2"/>
      <c r="I123" s="2" t="s">
        <v>17</v>
      </c>
    </row>
    <row r="124" spans="1:41" ht="12" customHeight="1" x14ac:dyDescent="0.2">
      <c r="A124" s="3" t="s">
        <v>193</v>
      </c>
      <c r="B124" s="401" t="s">
        <v>50</v>
      </c>
      <c r="C124" s="57" t="s">
        <v>4</v>
      </c>
      <c r="D124" s="56" t="s">
        <v>30</v>
      </c>
      <c r="E124" s="340" t="s">
        <v>4</v>
      </c>
      <c r="F124" s="56" t="s">
        <v>30</v>
      </c>
      <c r="G124" s="244"/>
      <c r="H124" s="374" t="s">
        <v>4555</v>
      </c>
      <c r="I124" s="2" t="s">
        <v>17</v>
      </c>
    </row>
    <row r="125" spans="1:41" ht="12" customHeight="1" x14ac:dyDescent="0.2">
      <c r="A125" s="3" t="s">
        <v>193</v>
      </c>
      <c r="B125" s="56" t="s">
        <v>194</v>
      </c>
      <c r="C125" s="57" t="s">
        <v>6</v>
      </c>
      <c r="D125" s="56" t="s">
        <v>194</v>
      </c>
      <c r="E125" s="340" t="s">
        <v>6</v>
      </c>
      <c r="F125" s="56" t="s">
        <v>194</v>
      </c>
      <c r="G125" s="244"/>
      <c r="H125" s="374" t="s">
        <v>4555</v>
      </c>
      <c r="I125" s="2" t="s">
        <v>17</v>
      </c>
    </row>
    <row r="126" spans="1:41" ht="12" customHeight="1" x14ac:dyDescent="0.2">
      <c r="A126" s="3" t="s">
        <v>193</v>
      </c>
      <c r="B126" s="26" t="s">
        <v>37</v>
      </c>
      <c r="C126" s="57" t="s">
        <v>8</v>
      </c>
      <c r="D126" s="26" t="s">
        <v>265</v>
      </c>
      <c r="E126" s="340" t="s">
        <v>8</v>
      </c>
      <c r="F126" s="26" t="s">
        <v>265</v>
      </c>
      <c r="G126" s="244"/>
      <c r="H126" s="374" t="s">
        <v>4555</v>
      </c>
      <c r="I126" s="2" t="s">
        <v>17</v>
      </c>
    </row>
    <row r="127" spans="1:41" ht="12" customHeight="1" x14ac:dyDescent="0.2">
      <c r="A127" s="3" t="s">
        <v>193</v>
      </c>
      <c r="B127" s="56" t="s">
        <v>195</v>
      </c>
      <c r="C127" s="57" t="s">
        <v>10</v>
      </c>
      <c r="D127" s="401" t="s">
        <v>176</v>
      </c>
      <c r="E127" s="340" t="s">
        <v>10</v>
      </c>
      <c r="F127" s="401" t="s">
        <v>176</v>
      </c>
      <c r="G127" s="244"/>
      <c r="I127" s="2" t="s">
        <v>17</v>
      </c>
    </row>
    <row r="128" spans="1:41" ht="12" customHeight="1" x14ac:dyDescent="0.2">
      <c r="A128" s="3" t="s">
        <v>193</v>
      </c>
      <c r="B128" s="26" t="s">
        <v>265</v>
      </c>
      <c r="C128" s="57" t="s">
        <v>12</v>
      </c>
      <c r="D128" s="56" t="s">
        <v>20</v>
      </c>
      <c r="E128" s="340" t="s">
        <v>12</v>
      </c>
      <c r="F128" s="56" t="s">
        <v>20</v>
      </c>
      <c r="G128" s="244"/>
      <c r="H128" s="374" t="s">
        <v>4555</v>
      </c>
      <c r="I128" s="2" t="s">
        <v>17</v>
      </c>
    </row>
    <row r="129" spans="1:11" ht="12" customHeight="1" x14ac:dyDescent="0.2">
      <c r="A129" s="3" t="s">
        <v>193</v>
      </c>
      <c r="B129" s="56" t="s">
        <v>4528</v>
      </c>
      <c r="C129" s="57" t="s">
        <v>14</v>
      </c>
      <c r="D129" s="56" t="s">
        <v>4528</v>
      </c>
      <c r="E129" s="340" t="s">
        <v>14</v>
      </c>
      <c r="F129" s="56" t="s">
        <v>4528</v>
      </c>
      <c r="G129" s="244"/>
      <c r="H129" s="374" t="s">
        <v>4555</v>
      </c>
      <c r="I129" s="2" t="s">
        <v>17</v>
      </c>
    </row>
    <row r="130" spans="1:11" ht="12" customHeight="1" x14ac:dyDescent="0.2">
      <c r="A130" s="3" t="s">
        <v>193</v>
      </c>
      <c r="B130" s="401" t="s">
        <v>176</v>
      </c>
      <c r="C130" s="57" t="s">
        <v>16</v>
      </c>
      <c r="D130" s="26" t="s">
        <v>197</v>
      </c>
      <c r="E130" s="340" t="s">
        <v>16</v>
      </c>
      <c r="F130" s="26" t="s">
        <v>197</v>
      </c>
      <c r="G130" s="244"/>
      <c r="H130" s="374" t="s">
        <v>4555</v>
      </c>
      <c r="I130" s="2" t="s">
        <v>17</v>
      </c>
    </row>
    <row r="131" spans="1:11" ht="12" customHeight="1" x14ac:dyDescent="0.2">
      <c r="A131" s="3" t="s">
        <v>193</v>
      </c>
      <c r="B131" s="56" t="s">
        <v>20</v>
      </c>
      <c r="C131" s="57" t="s">
        <v>19</v>
      </c>
      <c r="D131" s="402" t="s">
        <v>206</v>
      </c>
      <c r="E131" s="340" t="s">
        <v>19</v>
      </c>
      <c r="F131" s="402" t="s">
        <v>206</v>
      </c>
      <c r="G131" s="244"/>
      <c r="H131" s="374" t="s">
        <v>4555</v>
      </c>
      <c r="I131" s="2" t="s">
        <v>17</v>
      </c>
    </row>
    <row r="132" spans="1:11" ht="12" customHeight="1" x14ac:dyDescent="0.2">
      <c r="A132" s="3" t="s">
        <v>193</v>
      </c>
      <c r="B132" s="401" t="s">
        <v>196</v>
      </c>
      <c r="C132" s="57" t="s">
        <v>21</v>
      </c>
      <c r="D132" s="401" t="s">
        <v>50</v>
      </c>
      <c r="E132" s="340" t="s">
        <v>21</v>
      </c>
      <c r="F132" s="401" t="s">
        <v>50</v>
      </c>
      <c r="G132" s="244"/>
      <c r="H132" s="374" t="s">
        <v>4555</v>
      </c>
      <c r="I132" s="2" t="s">
        <v>17</v>
      </c>
      <c r="K132" s="2" t="s">
        <v>17</v>
      </c>
    </row>
    <row r="133" spans="1:11" ht="12" customHeight="1" x14ac:dyDescent="0.2">
      <c r="A133" s="3" t="s">
        <v>193</v>
      </c>
      <c r="B133" s="402" t="s">
        <v>206</v>
      </c>
      <c r="C133" s="57" t="s">
        <v>23</v>
      </c>
      <c r="D133" s="401" t="s">
        <v>196</v>
      </c>
      <c r="E133" s="340" t="s">
        <v>23</v>
      </c>
      <c r="F133" s="401" t="s">
        <v>196</v>
      </c>
      <c r="G133" s="244"/>
      <c r="I133" s="2" t="s">
        <v>17</v>
      </c>
      <c r="K133" s="2" t="s">
        <v>17</v>
      </c>
    </row>
    <row r="134" spans="1:11" ht="12" customHeight="1" x14ac:dyDescent="0.2">
      <c r="A134" s="3" t="s">
        <v>193</v>
      </c>
      <c r="B134" s="26" t="s">
        <v>197</v>
      </c>
      <c r="C134" s="57" t="s">
        <v>25</v>
      </c>
      <c r="D134" s="26" t="s">
        <v>37</v>
      </c>
      <c r="E134" s="340" t="s">
        <v>25</v>
      </c>
      <c r="F134" s="26" t="s">
        <v>37</v>
      </c>
      <c r="G134" s="244"/>
      <c r="H134" s="374" t="s">
        <v>4555</v>
      </c>
      <c r="I134" s="2" t="s">
        <v>17</v>
      </c>
      <c r="K134" s="2" t="s">
        <v>17</v>
      </c>
    </row>
    <row r="135" spans="1:11" ht="12" customHeight="1" x14ac:dyDescent="0.2">
      <c r="A135" s="3" t="s">
        <v>193</v>
      </c>
      <c r="B135" s="56" t="s">
        <v>30</v>
      </c>
      <c r="C135" s="57" t="s">
        <v>27</v>
      </c>
      <c r="D135" s="56" t="s">
        <v>195</v>
      </c>
      <c r="E135" s="340" t="s">
        <v>27</v>
      </c>
      <c r="F135" s="56" t="s">
        <v>195</v>
      </c>
      <c r="G135" s="244"/>
      <c r="I135" s="2" t="s">
        <v>17</v>
      </c>
      <c r="K135" s="2" t="s">
        <v>17</v>
      </c>
    </row>
    <row r="136" spans="1:11" ht="12" customHeight="1" x14ac:dyDescent="0.2">
      <c r="A136" s="3" t="s">
        <v>199</v>
      </c>
      <c r="B136" s="30" t="s">
        <v>199</v>
      </c>
      <c r="C136" s="57"/>
      <c r="D136" s="129" t="s">
        <v>17</v>
      </c>
      <c r="E136" s="57" t="s">
        <v>17</v>
      </c>
      <c r="F136" s="30" t="s">
        <v>33</v>
      </c>
      <c r="G136" s="2" t="s">
        <v>17</v>
      </c>
      <c r="I136" s="2" t="s">
        <v>17</v>
      </c>
      <c r="K136" s="2" t="s">
        <v>17</v>
      </c>
    </row>
    <row r="137" spans="1:11" ht="12" customHeight="1" x14ac:dyDescent="0.2">
      <c r="A137" s="3" t="s">
        <v>199</v>
      </c>
      <c r="B137" s="26" t="s">
        <v>200</v>
      </c>
      <c r="C137" s="57" t="s">
        <v>4</v>
      </c>
      <c r="D137" s="26" t="s">
        <v>203</v>
      </c>
      <c r="E137" s="129" t="s">
        <v>4</v>
      </c>
      <c r="F137" s="26" t="s">
        <v>203</v>
      </c>
      <c r="G137" s="244"/>
      <c r="I137" s="2" t="s">
        <v>17</v>
      </c>
      <c r="K137" s="2" t="s">
        <v>17</v>
      </c>
    </row>
    <row r="138" spans="1:11" ht="12" customHeight="1" x14ac:dyDescent="0.2">
      <c r="A138" s="3" t="s">
        <v>199</v>
      </c>
      <c r="B138" s="56" t="s">
        <v>201</v>
      </c>
      <c r="C138" s="57" t="s">
        <v>6</v>
      </c>
      <c r="D138" s="26" t="s">
        <v>4549</v>
      </c>
      <c r="E138" s="129" t="s">
        <v>6</v>
      </c>
      <c r="F138" s="26" t="s">
        <v>4549</v>
      </c>
      <c r="G138" s="57"/>
      <c r="I138" s="2" t="s">
        <v>17</v>
      </c>
      <c r="K138" s="2" t="s">
        <v>17</v>
      </c>
    </row>
    <row r="139" spans="1:11" ht="12" customHeight="1" x14ac:dyDescent="0.2">
      <c r="A139" s="3" t="s">
        <v>199</v>
      </c>
      <c r="B139" s="26" t="s">
        <v>5</v>
      </c>
      <c r="C139" s="57" t="s">
        <v>108</v>
      </c>
      <c r="D139" s="56" t="s">
        <v>201</v>
      </c>
      <c r="E139" s="129" t="s">
        <v>108</v>
      </c>
      <c r="F139" s="244"/>
      <c r="G139" s="57"/>
      <c r="I139" s="2" t="s">
        <v>17</v>
      </c>
      <c r="K139" s="2" t="s">
        <v>17</v>
      </c>
    </row>
    <row r="140" spans="1:11" ht="12" customHeight="1" x14ac:dyDescent="0.2">
      <c r="A140" s="3" t="s">
        <v>199</v>
      </c>
      <c r="B140" s="56" t="s">
        <v>18</v>
      </c>
      <c r="C140" s="57" t="s">
        <v>109</v>
      </c>
      <c r="D140" s="56" t="s">
        <v>204</v>
      </c>
      <c r="E140" s="129" t="s">
        <v>109</v>
      </c>
      <c r="G140" s="2" t="s">
        <v>17</v>
      </c>
      <c r="I140" s="2" t="s">
        <v>17</v>
      </c>
      <c r="K140" s="2" t="s">
        <v>17</v>
      </c>
    </row>
    <row r="141" spans="1:11" ht="12" customHeight="1" x14ac:dyDescent="0.2">
      <c r="A141" s="3" t="s">
        <v>199</v>
      </c>
      <c r="B141" s="26" t="s">
        <v>203</v>
      </c>
      <c r="C141" s="57" t="s">
        <v>128</v>
      </c>
      <c r="D141" s="26" t="s">
        <v>5</v>
      </c>
      <c r="E141" s="129" t="s">
        <v>128</v>
      </c>
      <c r="F141" s="26" t="s">
        <v>5</v>
      </c>
      <c r="G141" s="2" t="s">
        <v>17</v>
      </c>
      <c r="I141" s="2" t="s">
        <v>17</v>
      </c>
      <c r="K141" s="2" t="s">
        <v>17</v>
      </c>
    </row>
    <row r="142" spans="1:11" ht="12" customHeight="1" x14ac:dyDescent="0.2">
      <c r="A142" s="3" t="s">
        <v>199</v>
      </c>
      <c r="B142" s="56" t="s">
        <v>204</v>
      </c>
      <c r="C142" s="57" t="s">
        <v>131</v>
      </c>
      <c r="D142" s="56" t="s">
        <v>132</v>
      </c>
      <c r="E142" s="129" t="s">
        <v>131</v>
      </c>
      <c r="F142" s="56" t="s">
        <v>132</v>
      </c>
      <c r="G142" s="2" t="s">
        <v>17</v>
      </c>
      <c r="I142" s="2" t="s">
        <v>17</v>
      </c>
      <c r="K142" s="2" t="s">
        <v>17</v>
      </c>
    </row>
    <row r="143" spans="1:11" ht="12" customHeight="1" x14ac:dyDescent="0.2">
      <c r="A143" s="3" t="s">
        <v>199</v>
      </c>
      <c r="B143" s="26" t="s">
        <v>22</v>
      </c>
      <c r="C143" s="57" t="s">
        <v>150</v>
      </c>
      <c r="D143" s="26" t="s">
        <v>22</v>
      </c>
      <c r="E143" s="129" t="s">
        <v>150</v>
      </c>
      <c r="F143" s="26" t="s">
        <v>22</v>
      </c>
      <c r="G143" s="2" t="s">
        <v>17</v>
      </c>
      <c r="I143" s="2" t="s">
        <v>17</v>
      </c>
      <c r="K143" s="2" t="s">
        <v>17</v>
      </c>
    </row>
    <row r="144" spans="1:11" ht="12" customHeight="1" x14ac:dyDescent="0.2">
      <c r="A144" s="3" t="s">
        <v>199</v>
      </c>
      <c r="B144" s="56" t="s">
        <v>205</v>
      </c>
      <c r="C144" s="57" t="s">
        <v>153</v>
      </c>
      <c r="D144" s="56" t="s">
        <v>205</v>
      </c>
      <c r="E144" s="129" t="s">
        <v>153</v>
      </c>
      <c r="G144" s="2" t="s">
        <v>17</v>
      </c>
      <c r="I144" s="2" t="s">
        <v>17</v>
      </c>
      <c r="K144" s="2" t="s">
        <v>17</v>
      </c>
    </row>
    <row r="145" spans="1:11" ht="12" customHeight="1" x14ac:dyDescent="0.2">
      <c r="A145" s="3" t="s">
        <v>199</v>
      </c>
      <c r="B145" s="26" t="s">
        <v>208</v>
      </c>
      <c r="C145" s="57" t="s">
        <v>173</v>
      </c>
      <c r="D145" s="26" t="s">
        <v>208</v>
      </c>
      <c r="E145" s="129" t="s">
        <v>173</v>
      </c>
      <c r="G145" s="2" t="s">
        <v>17</v>
      </c>
      <c r="I145" s="2" t="s">
        <v>17</v>
      </c>
      <c r="K145" s="2" t="s">
        <v>17</v>
      </c>
    </row>
    <row r="146" spans="1:11" ht="12" customHeight="1" x14ac:dyDescent="0.2">
      <c r="A146" s="3" t="s">
        <v>199</v>
      </c>
      <c r="B146" s="56" t="s">
        <v>46</v>
      </c>
      <c r="C146" s="57" t="s">
        <v>175</v>
      </c>
      <c r="D146" s="26" t="s">
        <v>4536</v>
      </c>
      <c r="E146" s="129" t="s">
        <v>175</v>
      </c>
      <c r="G146" s="57"/>
      <c r="I146" s="2" t="s">
        <v>17</v>
      </c>
      <c r="K146" s="2" t="s">
        <v>17</v>
      </c>
    </row>
    <row r="147" spans="1:11" ht="12" customHeight="1" x14ac:dyDescent="0.2">
      <c r="A147" s="3" t="s">
        <v>199</v>
      </c>
      <c r="B147" s="26" t="s">
        <v>4549</v>
      </c>
      <c r="C147" s="57" t="s">
        <v>207</v>
      </c>
      <c r="D147" s="56" t="s">
        <v>46</v>
      </c>
      <c r="E147" s="129" t="s">
        <v>207</v>
      </c>
      <c r="F147" s="56" t="s">
        <v>46</v>
      </c>
      <c r="G147" s="57"/>
      <c r="I147" s="2" t="s">
        <v>17</v>
      </c>
      <c r="K147" s="2" t="s">
        <v>17</v>
      </c>
    </row>
    <row r="148" spans="1:11" ht="12" customHeight="1" x14ac:dyDescent="0.2">
      <c r="A148" s="3" t="s">
        <v>199</v>
      </c>
      <c r="B148" s="56" t="s">
        <v>132</v>
      </c>
      <c r="C148" s="57" t="s">
        <v>209</v>
      </c>
      <c r="D148" s="26" t="s">
        <v>200</v>
      </c>
      <c r="E148" s="129" t="s">
        <v>209</v>
      </c>
      <c r="G148" s="57"/>
      <c r="I148" s="2" t="s">
        <v>17</v>
      </c>
      <c r="K148" s="2" t="s">
        <v>17</v>
      </c>
    </row>
    <row r="149" spans="1:11" ht="12" customHeight="1" x14ac:dyDescent="0.2">
      <c r="A149" s="3" t="s">
        <v>199</v>
      </c>
      <c r="B149" s="26" t="s">
        <v>4536</v>
      </c>
      <c r="C149" s="57" t="s">
        <v>210</v>
      </c>
      <c r="D149" s="56" t="s">
        <v>18</v>
      </c>
      <c r="E149" s="129" t="s">
        <v>210</v>
      </c>
      <c r="G149" s="57"/>
      <c r="I149" s="2" t="s">
        <v>17</v>
      </c>
      <c r="K149" s="2" t="s">
        <v>17</v>
      </c>
    </row>
    <row r="150" spans="1:11" ht="12" customHeight="1" x14ac:dyDescent="0.2">
      <c r="A150" s="3" t="s">
        <v>211</v>
      </c>
      <c r="B150" s="30" t="s">
        <v>211</v>
      </c>
      <c r="C150" s="57"/>
      <c r="D150" s="129"/>
      <c r="E150" s="57"/>
      <c r="F150" s="30" t="s">
        <v>33</v>
      </c>
      <c r="G150" s="57"/>
      <c r="I150" s="2" t="s">
        <v>17</v>
      </c>
      <c r="K150" s="2" t="s">
        <v>17</v>
      </c>
    </row>
    <row r="151" spans="1:11" ht="12" customHeight="1" x14ac:dyDescent="0.2">
      <c r="A151" s="3" t="s">
        <v>211</v>
      </c>
      <c r="B151" s="26" t="s">
        <v>38</v>
      </c>
      <c r="C151" s="57" t="s">
        <v>4</v>
      </c>
      <c r="D151" s="56" t="s">
        <v>214</v>
      </c>
      <c r="E151" s="129" t="s">
        <v>4</v>
      </c>
      <c r="F151" s="56" t="s">
        <v>214</v>
      </c>
      <c r="G151" s="57"/>
      <c r="I151" s="2" t="s">
        <v>17</v>
      </c>
      <c r="K151" s="2" t="s">
        <v>17</v>
      </c>
    </row>
    <row r="152" spans="1:11" ht="12" customHeight="1" x14ac:dyDescent="0.2">
      <c r="A152" s="3" t="s">
        <v>211</v>
      </c>
      <c r="B152" s="56" t="s">
        <v>39</v>
      </c>
      <c r="C152" s="57" t="s">
        <v>6</v>
      </c>
      <c r="D152" s="56" t="s">
        <v>212</v>
      </c>
      <c r="E152" s="129" t="s">
        <v>6</v>
      </c>
      <c r="F152" s="56" t="s">
        <v>212</v>
      </c>
      <c r="G152" s="57"/>
      <c r="I152" s="2" t="s">
        <v>17</v>
      </c>
      <c r="K152" s="2" t="s">
        <v>17</v>
      </c>
    </row>
    <row r="153" spans="1:11" ht="12" customHeight="1" x14ac:dyDescent="0.2">
      <c r="A153" s="3" t="s">
        <v>211</v>
      </c>
      <c r="B153" s="26" t="s">
        <v>111</v>
      </c>
      <c r="C153" s="57" t="s">
        <v>108</v>
      </c>
      <c r="D153" s="26" t="s">
        <v>198</v>
      </c>
      <c r="E153" s="129" t="s">
        <v>108</v>
      </c>
      <c r="F153" s="26" t="s">
        <v>198</v>
      </c>
      <c r="G153" s="57"/>
      <c r="I153" s="2" t="s">
        <v>17</v>
      </c>
      <c r="K153" s="2" t="s">
        <v>17</v>
      </c>
    </row>
    <row r="154" spans="1:11" ht="12" customHeight="1" x14ac:dyDescent="0.2">
      <c r="A154" s="3" t="s">
        <v>211</v>
      </c>
      <c r="B154" s="56" t="s">
        <v>135</v>
      </c>
      <c r="C154" s="57" t="s">
        <v>109</v>
      </c>
      <c r="D154" s="56" t="s">
        <v>26</v>
      </c>
      <c r="E154" s="129" t="s">
        <v>109</v>
      </c>
      <c r="F154" s="56" t="s">
        <v>26</v>
      </c>
      <c r="G154" s="57"/>
      <c r="I154" s="2" t="s">
        <v>17</v>
      </c>
      <c r="K154" s="2" t="s">
        <v>17</v>
      </c>
    </row>
    <row r="155" spans="1:11" ht="12" customHeight="1" x14ac:dyDescent="0.2">
      <c r="A155" s="3" t="s">
        <v>211</v>
      </c>
      <c r="B155" s="26" t="s">
        <v>4550</v>
      </c>
      <c r="C155" s="57" t="s">
        <v>128</v>
      </c>
      <c r="D155" s="56" t="s">
        <v>135</v>
      </c>
      <c r="E155" s="129" t="s">
        <v>128</v>
      </c>
      <c r="F155" s="56" t="s">
        <v>135</v>
      </c>
      <c r="G155" s="57"/>
      <c r="I155" s="2" t="s">
        <v>17</v>
      </c>
      <c r="K155" s="2" t="s">
        <v>17</v>
      </c>
    </row>
    <row r="156" spans="1:11" ht="12" customHeight="1" x14ac:dyDescent="0.2">
      <c r="A156" s="3" t="s">
        <v>211</v>
      </c>
      <c r="B156" s="56" t="s">
        <v>212</v>
      </c>
      <c r="C156" s="57" t="s">
        <v>131</v>
      </c>
      <c r="D156" s="26" t="s">
        <v>38</v>
      </c>
      <c r="E156" s="129" t="s">
        <v>131</v>
      </c>
      <c r="F156" s="26" t="s">
        <v>38</v>
      </c>
      <c r="G156" s="57"/>
      <c r="I156" s="2" t="s">
        <v>17</v>
      </c>
      <c r="K156" s="2" t="s">
        <v>17</v>
      </c>
    </row>
    <row r="157" spans="1:11" ht="12" customHeight="1" x14ac:dyDescent="0.2">
      <c r="A157" s="3" t="s">
        <v>211</v>
      </c>
      <c r="B157" s="26" t="s">
        <v>184</v>
      </c>
      <c r="C157" s="57" t="s">
        <v>150</v>
      </c>
      <c r="D157" s="26" t="s">
        <v>4550</v>
      </c>
      <c r="E157" s="129" t="s">
        <v>150</v>
      </c>
      <c r="F157" s="26" t="s">
        <v>4550</v>
      </c>
      <c r="G157" s="57"/>
      <c r="I157" s="2" t="s">
        <v>17</v>
      </c>
      <c r="K157" s="2" t="s">
        <v>17</v>
      </c>
    </row>
    <row r="158" spans="1:11" ht="12" customHeight="1" x14ac:dyDescent="0.2">
      <c r="A158" s="3" t="s">
        <v>211</v>
      </c>
      <c r="B158" s="56" t="s">
        <v>26</v>
      </c>
      <c r="C158" s="57" t="s">
        <v>153</v>
      </c>
      <c r="D158" s="56" t="s">
        <v>215</v>
      </c>
      <c r="E158" s="129" t="s">
        <v>153</v>
      </c>
      <c r="F158" s="56" t="s">
        <v>215</v>
      </c>
      <c r="G158" s="57"/>
      <c r="I158" s="2" t="s">
        <v>17</v>
      </c>
      <c r="K158" s="2" t="s">
        <v>17</v>
      </c>
    </row>
    <row r="159" spans="1:11" ht="12" customHeight="1" x14ac:dyDescent="0.2">
      <c r="A159" s="3" t="s">
        <v>211</v>
      </c>
      <c r="B159" s="26" t="s">
        <v>213</v>
      </c>
      <c r="C159" s="57" t="s">
        <v>173</v>
      </c>
      <c r="D159" s="26" t="s">
        <v>111</v>
      </c>
      <c r="E159" s="129" t="s">
        <v>173</v>
      </c>
      <c r="F159" s="26" t="s">
        <v>111</v>
      </c>
      <c r="G159" s="57"/>
      <c r="I159" s="2" t="s">
        <v>17</v>
      </c>
      <c r="K159" s="2" t="s">
        <v>17</v>
      </c>
    </row>
    <row r="160" spans="1:11" ht="12" customHeight="1" x14ac:dyDescent="0.2">
      <c r="A160" s="3" t="s">
        <v>211</v>
      </c>
      <c r="B160" s="56" t="s">
        <v>214</v>
      </c>
      <c r="C160" s="57" t="s">
        <v>175</v>
      </c>
      <c r="D160" s="26" t="s">
        <v>213</v>
      </c>
      <c r="E160" s="129" t="s">
        <v>175</v>
      </c>
      <c r="F160" s="26" t="s">
        <v>213</v>
      </c>
      <c r="G160" s="57"/>
      <c r="I160" s="2" t="s">
        <v>17</v>
      </c>
      <c r="K160" s="2" t="s">
        <v>17</v>
      </c>
    </row>
    <row r="161" spans="1:11" ht="12" customHeight="1" x14ac:dyDescent="0.2">
      <c r="A161" s="3" t="s">
        <v>211</v>
      </c>
      <c r="B161" s="26" t="s">
        <v>198</v>
      </c>
      <c r="C161" s="57" t="s">
        <v>207</v>
      </c>
      <c r="D161" s="56" t="s">
        <v>39</v>
      </c>
      <c r="E161" s="129" t="s">
        <v>207</v>
      </c>
      <c r="F161" s="56" t="s">
        <v>39</v>
      </c>
      <c r="G161" s="57"/>
      <c r="I161" s="2" t="s">
        <v>17</v>
      </c>
      <c r="K161" s="2" t="s">
        <v>17</v>
      </c>
    </row>
    <row r="162" spans="1:11" ht="12" customHeight="1" x14ac:dyDescent="0.2">
      <c r="A162" s="3" t="s">
        <v>211</v>
      </c>
      <c r="B162" s="56" t="s">
        <v>215</v>
      </c>
      <c r="C162" s="57" t="s">
        <v>209</v>
      </c>
      <c r="D162" s="26" t="s">
        <v>184</v>
      </c>
      <c r="E162" s="129" t="s">
        <v>209</v>
      </c>
      <c r="F162" s="26" t="s">
        <v>184</v>
      </c>
      <c r="G162" s="57"/>
      <c r="I162" s="2" t="s">
        <v>17</v>
      </c>
      <c r="K162" s="2" t="s">
        <v>17</v>
      </c>
    </row>
    <row r="163" spans="1:11" ht="12" customHeight="1" x14ac:dyDescent="0.2">
      <c r="A163" s="3" t="s">
        <v>216</v>
      </c>
      <c r="B163" s="30" t="s">
        <v>216</v>
      </c>
      <c r="C163" s="57"/>
      <c r="D163" s="57"/>
      <c r="E163" s="57" t="s">
        <v>17</v>
      </c>
      <c r="F163" s="60"/>
      <c r="G163" s="57"/>
      <c r="I163" s="2" t="s">
        <v>17</v>
      </c>
      <c r="K163" s="2" t="s">
        <v>17</v>
      </c>
    </row>
    <row r="164" spans="1:11" ht="12" customHeight="1" x14ac:dyDescent="0.2">
      <c r="A164" s="3" t="s">
        <v>216</v>
      </c>
      <c r="B164" s="25" t="s">
        <v>217</v>
      </c>
      <c r="C164" s="57"/>
      <c r="D164" s="129"/>
      <c r="E164" s="57"/>
      <c r="G164" s="57"/>
      <c r="I164" s="2" t="s">
        <v>17</v>
      </c>
      <c r="K164" s="2" t="s">
        <v>17</v>
      </c>
    </row>
    <row r="165" spans="1:11" ht="12" customHeight="1" x14ac:dyDescent="0.2">
      <c r="A165" s="3" t="s">
        <v>216</v>
      </c>
      <c r="B165" s="26" t="s">
        <v>194</v>
      </c>
      <c r="C165" s="57" t="s">
        <v>4</v>
      </c>
      <c r="D165" s="26" t="s">
        <v>129</v>
      </c>
      <c r="E165" s="57"/>
      <c r="F165" s="60"/>
      <c r="G165" s="340"/>
      <c r="I165" s="2" t="s">
        <v>17</v>
      </c>
      <c r="K165" s="2" t="s">
        <v>17</v>
      </c>
    </row>
    <row r="166" spans="1:11" ht="12" customHeight="1" x14ac:dyDescent="0.2">
      <c r="A166" s="3" t="s">
        <v>216</v>
      </c>
      <c r="B166" s="56" t="s">
        <v>225</v>
      </c>
      <c r="C166" s="57" t="s">
        <v>6</v>
      </c>
      <c r="D166" s="26" t="s">
        <v>194</v>
      </c>
      <c r="E166" s="57"/>
      <c r="F166" s="60"/>
      <c r="G166" s="340"/>
      <c r="I166" s="2" t="s">
        <v>17</v>
      </c>
      <c r="K166" s="2" t="s">
        <v>17</v>
      </c>
    </row>
    <row r="167" spans="1:11" ht="12" customHeight="1" x14ac:dyDescent="0.2">
      <c r="A167" s="3" t="s">
        <v>216</v>
      </c>
      <c r="B167" s="26" t="s">
        <v>129</v>
      </c>
      <c r="C167" s="57" t="s">
        <v>8</v>
      </c>
      <c r="D167" s="56" t="s">
        <v>67</v>
      </c>
      <c r="E167" s="57"/>
      <c r="F167" s="60"/>
      <c r="G167" s="340"/>
      <c r="I167" s="2" t="s">
        <v>17</v>
      </c>
      <c r="K167" s="2" t="s">
        <v>17</v>
      </c>
    </row>
    <row r="168" spans="1:11" ht="12" customHeight="1" x14ac:dyDescent="0.2">
      <c r="A168" s="3" t="s">
        <v>216</v>
      </c>
      <c r="B168" s="56" t="s">
        <v>67</v>
      </c>
      <c r="C168" s="57" t="s">
        <v>10</v>
      </c>
      <c r="D168" s="56" t="s">
        <v>225</v>
      </c>
      <c r="E168" s="57"/>
      <c r="F168" s="60"/>
      <c r="G168" s="340"/>
      <c r="I168" s="2" t="s">
        <v>17</v>
      </c>
      <c r="K168" s="2" t="s">
        <v>17</v>
      </c>
    </row>
    <row r="169" spans="1:11" ht="12" customHeight="1" x14ac:dyDescent="0.2">
      <c r="A169" s="3" t="s">
        <v>216</v>
      </c>
      <c r="B169" s="25" t="s">
        <v>221</v>
      </c>
      <c r="C169" s="57"/>
      <c r="D169" s="129"/>
      <c r="E169" s="57"/>
      <c r="F169" s="60"/>
      <c r="G169" s="340"/>
      <c r="I169" s="2" t="s">
        <v>17</v>
      </c>
      <c r="K169" s="2" t="s">
        <v>17</v>
      </c>
    </row>
    <row r="170" spans="1:11" ht="12" customHeight="1" x14ac:dyDescent="0.2">
      <c r="A170" s="3" t="s">
        <v>216</v>
      </c>
      <c r="B170" s="26" t="s">
        <v>30</v>
      </c>
      <c r="C170" s="57" t="s">
        <v>108</v>
      </c>
      <c r="D170" s="56" t="s">
        <v>50</v>
      </c>
      <c r="E170" s="57"/>
      <c r="F170" s="60"/>
      <c r="G170" s="340"/>
      <c r="I170" s="2" t="s">
        <v>17</v>
      </c>
      <c r="J170" s="244"/>
      <c r="K170" s="2" t="s">
        <v>17</v>
      </c>
    </row>
    <row r="171" spans="1:11" ht="12" customHeight="1" x14ac:dyDescent="0.2">
      <c r="A171" s="3" t="s">
        <v>216</v>
      </c>
      <c r="B171" s="56" t="s">
        <v>50</v>
      </c>
      <c r="C171" s="57" t="s">
        <v>109</v>
      </c>
      <c r="D171" s="26" t="s">
        <v>30</v>
      </c>
      <c r="E171" s="57"/>
      <c r="F171" s="60"/>
      <c r="G171" s="340"/>
      <c r="I171" s="2" t="s">
        <v>17</v>
      </c>
      <c r="J171" s="244"/>
      <c r="K171" s="2" t="s">
        <v>17</v>
      </c>
    </row>
    <row r="172" spans="1:11" ht="12" customHeight="1" x14ac:dyDescent="0.2">
      <c r="A172" s="3" t="s">
        <v>216</v>
      </c>
      <c r="B172" s="26" t="s">
        <v>42</v>
      </c>
      <c r="C172" s="57" t="s">
        <v>110</v>
      </c>
      <c r="D172" s="26" t="s">
        <v>42</v>
      </c>
      <c r="E172" s="57"/>
      <c r="F172" s="60"/>
      <c r="G172" s="340"/>
      <c r="I172" s="2" t="s">
        <v>17</v>
      </c>
      <c r="J172" s="244"/>
      <c r="K172" s="2" t="s">
        <v>17</v>
      </c>
    </row>
    <row r="173" spans="1:11" ht="12" customHeight="1" x14ac:dyDescent="0.2">
      <c r="A173" s="3" t="s">
        <v>216</v>
      </c>
      <c r="B173" s="56" t="s">
        <v>4523</v>
      </c>
      <c r="C173" s="57" t="s">
        <v>112</v>
      </c>
      <c r="D173" s="56" t="s">
        <v>4523</v>
      </c>
      <c r="E173" s="57"/>
      <c r="F173" s="60"/>
      <c r="G173" s="340"/>
      <c r="I173" s="2" t="s">
        <v>17</v>
      </c>
      <c r="J173" s="244"/>
      <c r="K173" s="2" t="s">
        <v>17</v>
      </c>
    </row>
    <row r="174" spans="1:11" ht="12" customHeight="1" x14ac:dyDescent="0.2">
      <c r="A174" s="3" t="s">
        <v>216</v>
      </c>
      <c r="B174" s="25" t="s">
        <v>222</v>
      </c>
      <c r="C174" s="57"/>
      <c r="D174" s="57"/>
      <c r="E174" s="57"/>
      <c r="F174" s="60"/>
      <c r="G174" s="340"/>
      <c r="I174" s="2" t="s">
        <v>17</v>
      </c>
      <c r="J174" s="244"/>
      <c r="K174" s="2" t="s">
        <v>17</v>
      </c>
    </row>
    <row r="175" spans="1:11" ht="12" customHeight="1" x14ac:dyDescent="0.2">
      <c r="A175" s="3" t="s">
        <v>216</v>
      </c>
      <c r="B175" s="26" t="s">
        <v>202</v>
      </c>
      <c r="C175" s="57" t="s">
        <v>128</v>
      </c>
      <c r="D175" s="26" t="s">
        <v>106</v>
      </c>
      <c r="E175" s="57"/>
      <c r="F175" s="60"/>
      <c r="G175" s="340"/>
      <c r="I175" s="2" t="s">
        <v>17</v>
      </c>
      <c r="J175" s="244"/>
      <c r="K175" s="2" t="s">
        <v>17</v>
      </c>
    </row>
    <row r="176" spans="1:11" ht="12" customHeight="1" x14ac:dyDescent="0.2">
      <c r="A176" s="3" t="s">
        <v>216</v>
      </c>
      <c r="B176" s="56" t="s">
        <v>46</v>
      </c>
      <c r="C176" s="57" t="s">
        <v>131</v>
      </c>
      <c r="D176" s="56" t="s">
        <v>46</v>
      </c>
      <c r="E176" s="57"/>
      <c r="F176" s="2" t="s">
        <v>17</v>
      </c>
      <c r="G176" s="57"/>
      <c r="I176" s="2" t="s">
        <v>17</v>
      </c>
      <c r="J176" s="244"/>
      <c r="K176" s="2" t="s">
        <v>17</v>
      </c>
    </row>
    <row r="177" spans="1:11" ht="12" customHeight="1" x14ac:dyDescent="0.2">
      <c r="A177" s="3" t="s">
        <v>216</v>
      </c>
      <c r="B177" s="26" t="s">
        <v>106</v>
      </c>
      <c r="C177" s="57" t="s">
        <v>134</v>
      </c>
      <c r="D177" s="26" t="s">
        <v>202</v>
      </c>
      <c r="E177" s="57"/>
      <c r="G177" s="57"/>
      <c r="I177" s="2" t="s">
        <v>17</v>
      </c>
      <c r="J177" s="244"/>
      <c r="K177" s="2" t="s">
        <v>17</v>
      </c>
    </row>
    <row r="178" spans="1:11" ht="12" customHeight="1" x14ac:dyDescent="0.2">
      <c r="A178" s="3" t="s">
        <v>216</v>
      </c>
      <c r="B178" s="25" t="s">
        <v>223</v>
      </c>
      <c r="C178" s="57"/>
      <c r="D178" s="57"/>
      <c r="E178" s="57"/>
      <c r="G178" s="57"/>
      <c r="I178" s="2" t="s">
        <v>17</v>
      </c>
      <c r="J178" s="244"/>
      <c r="K178" s="2" t="s">
        <v>17</v>
      </c>
    </row>
    <row r="179" spans="1:11" ht="12" customHeight="1" x14ac:dyDescent="0.2">
      <c r="A179" s="3" t="s">
        <v>216</v>
      </c>
      <c r="B179" s="26" t="s">
        <v>4564</v>
      </c>
      <c r="C179" s="57" t="s">
        <v>150</v>
      </c>
      <c r="D179" s="56" t="s">
        <v>187</v>
      </c>
      <c r="E179" s="340" t="s">
        <v>150</v>
      </c>
      <c r="G179" s="57"/>
      <c r="I179" s="2" t="s">
        <v>17</v>
      </c>
      <c r="K179" s="2" t="s">
        <v>17</v>
      </c>
    </row>
    <row r="180" spans="1:11" ht="12" customHeight="1" x14ac:dyDescent="0.2">
      <c r="A180" s="3" t="s">
        <v>216</v>
      </c>
      <c r="B180" s="56" t="s">
        <v>187</v>
      </c>
      <c r="C180" s="57" t="s">
        <v>153</v>
      </c>
      <c r="D180" s="26" t="s">
        <v>37</v>
      </c>
      <c r="E180" s="340" t="s">
        <v>153</v>
      </c>
      <c r="F180" s="26" t="s">
        <v>37</v>
      </c>
      <c r="G180" s="57"/>
      <c r="I180" s="2" t="s">
        <v>17</v>
      </c>
      <c r="K180" s="2" t="s">
        <v>17</v>
      </c>
    </row>
    <row r="181" spans="1:11" ht="12" customHeight="1" x14ac:dyDescent="0.2">
      <c r="A181" s="3" t="s">
        <v>216</v>
      </c>
      <c r="B181" s="26" t="s">
        <v>37</v>
      </c>
      <c r="C181" s="57" t="s">
        <v>156</v>
      </c>
      <c r="D181" s="26" t="s">
        <v>4564</v>
      </c>
      <c r="E181" s="340" t="s">
        <v>156</v>
      </c>
      <c r="G181" s="57"/>
      <c r="I181" s="2" t="s">
        <v>17</v>
      </c>
      <c r="K181" s="2" t="s">
        <v>17</v>
      </c>
    </row>
    <row r="182" spans="1:11" ht="12" customHeight="1" x14ac:dyDescent="0.2">
      <c r="A182" s="3" t="s">
        <v>216</v>
      </c>
      <c r="B182" s="56" t="s">
        <v>41</v>
      </c>
      <c r="C182" s="57" t="s">
        <v>158</v>
      </c>
      <c r="D182" s="56" t="s">
        <v>41</v>
      </c>
      <c r="E182" s="340" t="s">
        <v>158</v>
      </c>
      <c r="F182" s="56" t="s">
        <v>41</v>
      </c>
      <c r="G182" s="57"/>
      <c r="I182" s="2" t="s">
        <v>17</v>
      </c>
      <c r="K182" s="2" t="s">
        <v>17</v>
      </c>
    </row>
    <row r="183" spans="1:11" ht="12" customHeight="1" x14ac:dyDescent="0.2">
      <c r="A183" s="3" t="s">
        <v>216</v>
      </c>
      <c r="B183" s="25" t="s">
        <v>224</v>
      </c>
      <c r="C183" s="57"/>
      <c r="D183" s="57"/>
      <c r="E183" s="57"/>
      <c r="G183" s="57"/>
      <c r="I183" s="2" t="s">
        <v>17</v>
      </c>
      <c r="K183" s="2" t="s">
        <v>17</v>
      </c>
    </row>
    <row r="184" spans="1:11" ht="12" customHeight="1" x14ac:dyDescent="0.2">
      <c r="A184" s="3" t="s">
        <v>216</v>
      </c>
      <c r="B184" s="26" t="s">
        <v>43</v>
      </c>
      <c r="C184" s="57" t="s">
        <v>173</v>
      </c>
      <c r="D184" s="26" t="s">
        <v>201</v>
      </c>
      <c r="E184" s="57"/>
      <c r="G184" s="57"/>
      <c r="I184" s="2" t="s">
        <v>17</v>
      </c>
      <c r="K184" s="2" t="s">
        <v>17</v>
      </c>
    </row>
    <row r="185" spans="1:11" ht="12" customHeight="1" x14ac:dyDescent="0.2">
      <c r="A185" s="3" t="s">
        <v>216</v>
      </c>
      <c r="B185" s="56" t="s">
        <v>260</v>
      </c>
      <c r="C185" s="57" t="s">
        <v>175</v>
      </c>
      <c r="D185" s="56" t="s">
        <v>260</v>
      </c>
      <c r="E185" s="57"/>
      <c r="G185" s="57"/>
      <c r="I185" s="2" t="s">
        <v>17</v>
      </c>
      <c r="K185" s="2" t="s">
        <v>17</v>
      </c>
    </row>
    <row r="186" spans="1:11" ht="12" customHeight="1" x14ac:dyDescent="0.2">
      <c r="A186" s="3" t="s">
        <v>216</v>
      </c>
      <c r="B186" s="26" t="s">
        <v>201</v>
      </c>
      <c r="C186" s="57" t="s">
        <v>177</v>
      </c>
      <c r="D186" s="26" t="s">
        <v>43</v>
      </c>
      <c r="E186" s="57"/>
      <c r="G186" s="57"/>
      <c r="I186" s="2" t="s">
        <v>17</v>
      </c>
      <c r="K186" s="2" t="s">
        <v>17</v>
      </c>
    </row>
    <row r="187" spans="1:11" ht="12" customHeight="1" x14ac:dyDescent="0.2">
      <c r="A187" s="3" t="s">
        <v>216</v>
      </c>
      <c r="B187" s="56" t="s">
        <v>4545</v>
      </c>
      <c r="C187" s="57" t="s">
        <v>179</v>
      </c>
      <c r="D187" s="56" t="s">
        <v>4545</v>
      </c>
      <c r="E187" s="57"/>
      <c r="G187" s="57"/>
      <c r="I187" s="2" t="s">
        <v>17</v>
      </c>
      <c r="K187" s="2" t="s">
        <v>17</v>
      </c>
    </row>
    <row r="188" spans="1:11" ht="12" customHeight="1" x14ac:dyDescent="0.2">
      <c r="A188" s="3" t="s">
        <v>216</v>
      </c>
      <c r="B188" s="25" t="s">
        <v>226</v>
      </c>
      <c r="C188" s="57"/>
      <c r="D188" s="57"/>
      <c r="E188" s="57"/>
      <c r="G188" s="57"/>
      <c r="I188" s="2" t="s">
        <v>17</v>
      </c>
      <c r="K188" s="2" t="s">
        <v>17</v>
      </c>
    </row>
    <row r="189" spans="1:11" ht="12" customHeight="1" x14ac:dyDescent="0.2">
      <c r="A189" s="3" t="s">
        <v>216</v>
      </c>
      <c r="B189" s="26" t="s">
        <v>28</v>
      </c>
      <c r="C189" s="57" t="s">
        <v>207</v>
      </c>
      <c r="D189" s="26" t="s">
        <v>28</v>
      </c>
      <c r="E189" s="57"/>
      <c r="G189" s="57"/>
      <c r="I189" s="2" t="s">
        <v>17</v>
      </c>
      <c r="K189" s="2" t="s">
        <v>17</v>
      </c>
    </row>
    <row r="190" spans="1:11" ht="12" customHeight="1" x14ac:dyDescent="0.2">
      <c r="A190" s="3" t="s">
        <v>216</v>
      </c>
      <c r="B190" s="56" t="s">
        <v>9</v>
      </c>
      <c r="C190" s="57" t="s">
        <v>209</v>
      </c>
      <c r="D190" s="56" t="s">
        <v>231</v>
      </c>
      <c r="E190" s="57"/>
      <c r="G190" s="57"/>
      <c r="I190" s="2" t="s">
        <v>17</v>
      </c>
      <c r="K190" s="2" t="s">
        <v>17</v>
      </c>
    </row>
    <row r="191" spans="1:11" ht="12" customHeight="1" x14ac:dyDescent="0.2">
      <c r="A191" s="3" t="s">
        <v>216</v>
      </c>
      <c r="B191" s="26" t="s">
        <v>61</v>
      </c>
      <c r="C191" s="57" t="s">
        <v>227</v>
      </c>
      <c r="D191" s="26" t="s">
        <v>61</v>
      </c>
      <c r="E191" s="57"/>
      <c r="G191" s="57"/>
      <c r="I191" s="2" t="s">
        <v>17</v>
      </c>
      <c r="K191" s="2" t="s">
        <v>17</v>
      </c>
    </row>
    <row r="192" spans="1:11" ht="12" customHeight="1" x14ac:dyDescent="0.2">
      <c r="A192" s="3" t="s">
        <v>216</v>
      </c>
      <c r="B192" s="56" t="s">
        <v>231</v>
      </c>
      <c r="C192" s="57" t="s">
        <v>228</v>
      </c>
      <c r="D192" s="56" t="s">
        <v>9</v>
      </c>
      <c r="E192" s="57"/>
      <c r="G192" s="57"/>
      <c r="I192" s="2" t="s">
        <v>17</v>
      </c>
      <c r="K192" s="2" t="s">
        <v>17</v>
      </c>
    </row>
    <row r="193" spans="1:11" ht="12" customHeight="1" x14ac:dyDescent="0.2">
      <c r="A193" s="3" t="s">
        <v>216</v>
      </c>
      <c r="B193" s="25" t="s">
        <v>229</v>
      </c>
      <c r="C193" s="57"/>
      <c r="D193" s="57"/>
      <c r="E193" s="57"/>
      <c r="G193" s="57"/>
      <c r="I193" s="2" t="s">
        <v>17</v>
      </c>
      <c r="K193" s="2" t="s">
        <v>17</v>
      </c>
    </row>
    <row r="194" spans="1:11" ht="12" customHeight="1" x14ac:dyDescent="0.2">
      <c r="A194" s="3" t="s">
        <v>216</v>
      </c>
      <c r="B194" s="26" t="s">
        <v>195</v>
      </c>
      <c r="C194" s="57" t="s">
        <v>230</v>
      </c>
      <c r="D194" s="26" t="s">
        <v>195</v>
      </c>
      <c r="E194" s="57"/>
      <c r="G194" s="57"/>
      <c r="I194" s="2" t="s">
        <v>17</v>
      </c>
      <c r="K194" s="2" t="s">
        <v>17</v>
      </c>
    </row>
    <row r="195" spans="1:11" ht="12" customHeight="1" x14ac:dyDescent="0.2">
      <c r="A195" s="3" t="s">
        <v>216</v>
      </c>
      <c r="B195" s="56" t="s">
        <v>265</v>
      </c>
      <c r="C195" s="57" t="s">
        <v>232</v>
      </c>
      <c r="D195" s="26" t="s">
        <v>176</v>
      </c>
      <c r="E195" s="57"/>
      <c r="G195" s="57"/>
      <c r="I195" s="2" t="s">
        <v>17</v>
      </c>
      <c r="K195" s="2" t="s">
        <v>17</v>
      </c>
    </row>
    <row r="196" spans="1:11" ht="12" customHeight="1" x14ac:dyDescent="0.2">
      <c r="A196" s="3" t="s">
        <v>216</v>
      </c>
      <c r="B196" s="26" t="s">
        <v>176</v>
      </c>
      <c r="C196" s="57" t="s">
        <v>233</v>
      </c>
      <c r="D196" s="56" t="s">
        <v>39</v>
      </c>
      <c r="E196" s="57"/>
      <c r="G196" s="57"/>
      <c r="I196" s="2" t="s">
        <v>17</v>
      </c>
      <c r="K196" s="2" t="s">
        <v>17</v>
      </c>
    </row>
    <row r="197" spans="1:11" ht="12" customHeight="1" x14ac:dyDescent="0.2">
      <c r="A197" s="3" t="s">
        <v>216</v>
      </c>
      <c r="B197" s="56" t="s">
        <v>39</v>
      </c>
      <c r="C197" s="57" t="s">
        <v>234</v>
      </c>
      <c r="D197" s="56" t="s">
        <v>265</v>
      </c>
      <c r="E197" s="57"/>
      <c r="G197" s="57"/>
      <c r="K197" s="2" t="s">
        <v>17</v>
      </c>
    </row>
    <row r="198" spans="1:11" ht="12" customHeight="1" x14ac:dyDescent="0.2">
      <c r="A198" s="3" t="s">
        <v>216</v>
      </c>
      <c r="B198" s="25" t="s">
        <v>235</v>
      </c>
      <c r="C198" s="57"/>
      <c r="D198" s="57"/>
      <c r="E198" s="57"/>
      <c r="F198" s="57"/>
      <c r="G198" s="57"/>
      <c r="K198" s="2" t="s">
        <v>17</v>
      </c>
    </row>
    <row r="199" spans="1:11" ht="12" customHeight="1" x14ac:dyDescent="0.2">
      <c r="A199" s="3" t="s">
        <v>216</v>
      </c>
      <c r="B199" s="26" t="s">
        <v>24</v>
      </c>
      <c r="C199" s="57" t="s">
        <v>236</v>
      </c>
      <c r="D199" s="26" t="s">
        <v>24</v>
      </c>
      <c r="E199" s="57"/>
      <c r="F199" s="57"/>
      <c r="G199" s="57"/>
      <c r="K199" s="2" t="s">
        <v>17</v>
      </c>
    </row>
    <row r="200" spans="1:11" ht="12" customHeight="1" x14ac:dyDescent="0.2">
      <c r="A200" s="3" t="s">
        <v>216</v>
      </c>
      <c r="B200" s="56" t="s">
        <v>219</v>
      </c>
      <c r="C200" s="57" t="s">
        <v>237</v>
      </c>
      <c r="D200" s="56" t="s">
        <v>219</v>
      </c>
      <c r="E200" s="57"/>
      <c r="F200" s="57"/>
      <c r="G200" s="57"/>
      <c r="K200" s="2" t="s">
        <v>17</v>
      </c>
    </row>
    <row r="201" spans="1:11" ht="12" customHeight="1" x14ac:dyDescent="0.2">
      <c r="A201" s="3" t="s">
        <v>216</v>
      </c>
      <c r="B201" s="26" t="s">
        <v>5</v>
      </c>
      <c r="C201" s="57" t="s">
        <v>238</v>
      </c>
      <c r="D201" s="56" t="s">
        <v>200</v>
      </c>
      <c r="E201" s="57"/>
      <c r="F201" s="57"/>
      <c r="G201" s="57"/>
    </row>
    <row r="202" spans="1:11" ht="12" customHeight="1" x14ac:dyDescent="0.2">
      <c r="A202" s="3" t="s">
        <v>216</v>
      </c>
      <c r="B202" s="56" t="s">
        <v>200</v>
      </c>
      <c r="C202" s="57" t="s">
        <v>239</v>
      </c>
      <c r="D202" s="26" t="s">
        <v>5</v>
      </c>
      <c r="E202" s="57"/>
      <c r="F202" s="57"/>
      <c r="G202" s="57"/>
    </row>
    <row r="203" spans="1:11" ht="12" customHeight="1" x14ac:dyDescent="0.2">
      <c r="A203" s="3" t="s">
        <v>240</v>
      </c>
      <c r="B203" s="30" t="s">
        <v>241</v>
      </c>
      <c r="F203" s="30" t="s">
        <v>33</v>
      </c>
    </row>
    <row r="204" spans="1:11" ht="12" customHeight="1" x14ac:dyDescent="0.2">
      <c r="A204" s="3" t="s">
        <v>240</v>
      </c>
      <c r="B204" s="26" t="s">
        <v>200</v>
      </c>
      <c r="C204" s="57" t="s">
        <v>4</v>
      </c>
      <c r="D204" s="26" t="s">
        <v>4523</v>
      </c>
      <c r="E204" s="340" t="s">
        <v>4</v>
      </c>
      <c r="F204" s="57"/>
      <c r="G204" s="57"/>
      <c r="I204" s="244"/>
    </row>
    <row r="205" spans="1:11" ht="12" customHeight="1" x14ac:dyDescent="0.2">
      <c r="A205" s="3" t="s">
        <v>240</v>
      </c>
      <c r="B205" s="56" t="s">
        <v>50</v>
      </c>
      <c r="C205" s="57" t="s">
        <v>6</v>
      </c>
      <c r="D205" s="56" t="s">
        <v>50</v>
      </c>
      <c r="E205" s="340" t="s">
        <v>6</v>
      </c>
      <c r="F205" s="57"/>
      <c r="G205" s="57"/>
      <c r="I205" s="244"/>
    </row>
    <row r="206" spans="1:11" ht="12" customHeight="1" x14ac:dyDescent="0.2">
      <c r="A206" s="3" t="s">
        <v>240</v>
      </c>
      <c r="B206" s="26" t="s">
        <v>5</v>
      </c>
      <c r="C206" s="57" t="s">
        <v>108</v>
      </c>
      <c r="D206" s="56" t="s">
        <v>225</v>
      </c>
      <c r="E206" s="340" t="s">
        <v>108</v>
      </c>
      <c r="F206" s="26" t="s">
        <v>4523</v>
      </c>
      <c r="G206" s="56" t="s">
        <v>225</v>
      </c>
      <c r="I206" s="244"/>
    </row>
    <row r="207" spans="1:11" ht="12" customHeight="1" x14ac:dyDescent="0.2">
      <c r="A207" s="3" t="s">
        <v>240</v>
      </c>
      <c r="B207" s="56" t="s">
        <v>7</v>
      </c>
      <c r="C207" s="57" t="s">
        <v>109</v>
      </c>
      <c r="D207" s="56" t="s">
        <v>7</v>
      </c>
      <c r="E207" s="340" t="s">
        <v>109</v>
      </c>
      <c r="F207" s="56" t="s">
        <v>7</v>
      </c>
      <c r="G207" s="57"/>
      <c r="I207" s="244"/>
    </row>
    <row r="208" spans="1:11" ht="12" customHeight="1" x14ac:dyDescent="0.2">
      <c r="A208" s="3" t="s">
        <v>240</v>
      </c>
      <c r="B208" s="26" t="s">
        <v>37</v>
      </c>
      <c r="C208" s="57" t="s">
        <v>128</v>
      </c>
      <c r="D208" s="56" t="s">
        <v>18</v>
      </c>
      <c r="E208" s="340" t="s">
        <v>128</v>
      </c>
      <c r="F208" s="57"/>
      <c r="G208" s="57"/>
      <c r="I208" s="244"/>
    </row>
    <row r="209" spans="1:10" ht="12" customHeight="1" x14ac:dyDescent="0.2">
      <c r="A209" s="3" t="s">
        <v>240</v>
      </c>
      <c r="B209" s="56" t="s">
        <v>195</v>
      </c>
      <c r="C209" s="57" t="s">
        <v>131</v>
      </c>
      <c r="D209" s="26" t="s">
        <v>30</v>
      </c>
      <c r="E209" s="340" t="s">
        <v>131</v>
      </c>
      <c r="F209" s="26" t="s">
        <v>30</v>
      </c>
      <c r="G209" s="57"/>
      <c r="I209" s="244"/>
    </row>
    <row r="210" spans="1:10" ht="12" customHeight="1" x14ac:dyDescent="0.2">
      <c r="A210" s="3" t="s">
        <v>240</v>
      </c>
      <c r="B210" s="26" t="s">
        <v>265</v>
      </c>
      <c r="C210" s="57" t="s">
        <v>150</v>
      </c>
      <c r="D210" s="26" t="s">
        <v>24</v>
      </c>
      <c r="E210" s="340" t="s">
        <v>150</v>
      </c>
      <c r="F210" s="57"/>
      <c r="G210" s="57"/>
      <c r="I210" s="244"/>
    </row>
    <row r="211" spans="1:10" ht="12" customHeight="1" x14ac:dyDescent="0.2">
      <c r="A211" s="3" t="s">
        <v>240</v>
      </c>
      <c r="B211" s="56" t="s">
        <v>18</v>
      </c>
      <c r="C211" s="57" t="s">
        <v>153</v>
      </c>
      <c r="D211" s="26" t="s">
        <v>200</v>
      </c>
      <c r="E211" s="340" t="s">
        <v>153</v>
      </c>
      <c r="F211" s="57"/>
      <c r="G211" s="57"/>
      <c r="I211" s="244"/>
    </row>
    <row r="212" spans="1:10" ht="12" customHeight="1" x14ac:dyDescent="0.2">
      <c r="A212" s="3" t="s">
        <v>240</v>
      </c>
      <c r="B212" s="26" t="s">
        <v>176</v>
      </c>
      <c r="C212" s="57" t="s">
        <v>173</v>
      </c>
      <c r="D212" s="26" t="s">
        <v>22</v>
      </c>
      <c r="E212" s="340" t="s">
        <v>173</v>
      </c>
      <c r="F212" s="26" t="s">
        <v>22</v>
      </c>
      <c r="G212" s="57"/>
      <c r="I212" s="244"/>
    </row>
    <row r="213" spans="1:10" ht="12" customHeight="1" x14ac:dyDescent="0.2">
      <c r="A213" s="3" t="s">
        <v>240</v>
      </c>
      <c r="B213" s="56" t="s">
        <v>20</v>
      </c>
      <c r="C213" s="57" t="s">
        <v>175</v>
      </c>
      <c r="D213" s="56" t="s">
        <v>117</v>
      </c>
      <c r="E213" s="340" t="s">
        <v>175</v>
      </c>
      <c r="F213" s="57"/>
      <c r="G213" s="57"/>
      <c r="I213" s="244"/>
    </row>
    <row r="214" spans="1:10" ht="12" customHeight="1" x14ac:dyDescent="0.2">
      <c r="A214" s="3" t="s">
        <v>240</v>
      </c>
      <c r="B214" s="26" t="s">
        <v>22</v>
      </c>
      <c r="C214" s="57" t="s">
        <v>207</v>
      </c>
      <c r="D214" s="56" t="s">
        <v>20</v>
      </c>
      <c r="E214" s="340" t="s">
        <v>207</v>
      </c>
      <c r="F214" s="56" t="s">
        <v>20</v>
      </c>
      <c r="G214" s="57"/>
      <c r="I214" s="244"/>
    </row>
    <row r="215" spans="1:10" ht="12" customHeight="1" x14ac:dyDescent="0.2">
      <c r="A215" s="3" t="s">
        <v>240</v>
      </c>
      <c r="B215" s="56" t="s">
        <v>117</v>
      </c>
      <c r="C215" s="57" t="s">
        <v>209</v>
      </c>
      <c r="D215" s="26" t="s">
        <v>5</v>
      </c>
      <c r="E215" s="340" t="s">
        <v>209</v>
      </c>
      <c r="F215" s="26" t="s">
        <v>5</v>
      </c>
      <c r="G215" s="57"/>
      <c r="I215" s="244"/>
    </row>
    <row r="216" spans="1:10" ht="12" customHeight="1" x14ac:dyDescent="0.2">
      <c r="A216" s="3" t="s">
        <v>240</v>
      </c>
      <c r="B216" s="26" t="s">
        <v>24</v>
      </c>
      <c r="C216" s="57" t="s">
        <v>230</v>
      </c>
      <c r="D216" s="56" t="s">
        <v>198</v>
      </c>
      <c r="E216" s="340" t="s">
        <v>230</v>
      </c>
      <c r="F216" s="57"/>
      <c r="G216" s="57"/>
      <c r="I216" s="244"/>
    </row>
    <row r="217" spans="1:10" ht="12" customHeight="1" x14ac:dyDescent="0.2">
      <c r="A217" s="3" t="s">
        <v>240</v>
      </c>
      <c r="B217" s="56" t="s">
        <v>242</v>
      </c>
      <c r="C217" s="57" t="s">
        <v>232</v>
      </c>
      <c r="D217" s="26" t="s">
        <v>37</v>
      </c>
      <c r="E217" s="340" t="s">
        <v>232</v>
      </c>
      <c r="F217" s="26" t="s">
        <v>37</v>
      </c>
      <c r="G217" s="57"/>
      <c r="I217" s="244"/>
    </row>
    <row r="218" spans="1:10" ht="12" customHeight="1" x14ac:dyDescent="0.2">
      <c r="A218" s="3" t="s">
        <v>240</v>
      </c>
      <c r="B218" s="26" t="s">
        <v>4523</v>
      </c>
      <c r="C218" s="57" t="s">
        <v>236</v>
      </c>
      <c r="D218" s="56" t="s">
        <v>195</v>
      </c>
      <c r="E218" s="340" t="s">
        <v>236</v>
      </c>
      <c r="F218" s="56" t="s">
        <v>195</v>
      </c>
      <c r="G218" s="57"/>
      <c r="I218" s="244"/>
      <c r="J218" s="244"/>
    </row>
    <row r="219" spans="1:10" ht="12" customHeight="1" x14ac:dyDescent="0.2">
      <c r="A219" s="3" t="s">
        <v>240</v>
      </c>
      <c r="B219" s="56" t="s">
        <v>225</v>
      </c>
      <c r="C219" s="57" t="s">
        <v>237</v>
      </c>
      <c r="D219" s="26" t="s">
        <v>265</v>
      </c>
      <c r="E219" s="340" t="s">
        <v>237</v>
      </c>
      <c r="F219" s="57"/>
      <c r="G219" s="57"/>
      <c r="I219" s="244"/>
      <c r="J219" s="244"/>
    </row>
    <row r="220" spans="1:10" ht="12" customHeight="1" x14ac:dyDescent="0.2">
      <c r="A220" s="3" t="s">
        <v>240</v>
      </c>
      <c r="B220" s="26" t="s">
        <v>30</v>
      </c>
      <c r="C220" s="57" t="s">
        <v>243</v>
      </c>
      <c r="D220" s="26" t="s">
        <v>176</v>
      </c>
      <c r="E220" s="340" t="s">
        <v>243</v>
      </c>
      <c r="F220" s="57"/>
      <c r="G220" s="57"/>
      <c r="I220" s="244"/>
      <c r="J220" s="244"/>
    </row>
    <row r="221" spans="1:10" ht="12" customHeight="1" x14ac:dyDescent="0.2">
      <c r="A221" s="3" t="s">
        <v>240</v>
      </c>
      <c r="B221" s="56" t="s">
        <v>198</v>
      </c>
      <c r="C221" s="57" t="s">
        <v>244</v>
      </c>
      <c r="D221" s="56" t="s">
        <v>242</v>
      </c>
      <c r="E221" s="340" t="s">
        <v>244</v>
      </c>
      <c r="F221" s="57"/>
      <c r="G221" s="57"/>
      <c r="I221" s="244"/>
      <c r="J221" s="244"/>
    </row>
    <row r="222" spans="1:10" ht="12" customHeight="1" x14ac:dyDescent="0.2">
      <c r="A222" s="3" t="s">
        <v>245</v>
      </c>
      <c r="B222" s="30" t="s">
        <v>245</v>
      </c>
      <c r="F222" s="2" t="s">
        <v>246</v>
      </c>
      <c r="J222" s="244"/>
    </row>
    <row r="223" spans="1:10" ht="12" customHeight="1" x14ac:dyDescent="0.2">
      <c r="A223" s="3" t="s">
        <v>245</v>
      </c>
      <c r="B223" s="380" t="s">
        <v>30</v>
      </c>
      <c r="C223" s="375" t="s">
        <v>4</v>
      </c>
      <c r="D223" s="382" t="s">
        <v>219</v>
      </c>
      <c r="E223" s="376" t="s">
        <v>247</v>
      </c>
      <c r="F223" s="380" t="s">
        <v>202</v>
      </c>
      <c r="G223" s="380" t="s">
        <v>218</v>
      </c>
      <c r="I223" s="244"/>
      <c r="J223" s="244"/>
    </row>
    <row r="224" spans="1:10" ht="12" customHeight="1" thickBot="1" x14ac:dyDescent="0.25">
      <c r="A224" s="3" t="s">
        <v>245</v>
      </c>
      <c r="B224" s="381" t="s">
        <v>46</v>
      </c>
      <c r="C224" s="375" t="s">
        <v>6</v>
      </c>
      <c r="D224" s="385" t="s">
        <v>201</v>
      </c>
      <c r="E224" s="376" t="s">
        <v>247</v>
      </c>
      <c r="F224" s="380" t="s">
        <v>7</v>
      </c>
      <c r="G224" s="380" t="s">
        <v>218</v>
      </c>
      <c r="I224" s="244"/>
      <c r="J224" s="244"/>
    </row>
    <row r="225" spans="1:10" ht="12" customHeight="1" thickTop="1" x14ac:dyDescent="0.2">
      <c r="A225" s="3" t="s">
        <v>245</v>
      </c>
      <c r="B225" s="382" t="s">
        <v>219</v>
      </c>
      <c r="C225" s="375" t="s">
        <v>8</v>
      </c>
      <c r="D225" s="380" t="s">
        <v>30</v>
      </c>
      <c r="E225" s="376" t="s">
        <v>247</v>
      </c>
      <c r="F225" s="380" t="s">
        <v>30</v>
      </c>
      <c r="G225" s="380" t="s">
        <v>218</v>
      </c>
      <c r="I225" s="244"/>
      <c r="J225" s="244"/>
    </row>
    <row r="226" spans="1:10" ht="12" customHeight="1" x14ac:dyDescent="0.2">
      <c r="A226" s="3" t="s">
        <v>245</v>
      </c>
      <c r="B226" s="26" t="s">
        <v>248</v>
      </c>
      <c r="C226" s="375" t="s">
        <v>10</v>
      </c>
      <c r="D226" s="381" t="s">
        <v>46</v>
      </c>
      <c r="E226" s="376" t="s">
        <v>247</v>
      </c>
      <c r="F226" s="382" t="s">
        <v>219</v>
      </c>
      <c r="G226" s="382" t="s">
        <v>220</v>
      </c>
      <c r="I226" s="244"/>
      <c r="J226" s="244"/>
    </row>
    <row r="227" spans="1:10" ht="12" customHeight="1" thickBot="1" x14ac:dyDescent="0.25">
      <c r="A227" s="3" t="s">
        <v>245</v>
      </c>
      <c r="B227" s="385" t="s">
        <v>201</v>
      </c>
      <c r="C227" s="341" t="s">
        <v>12</v>
      </c>
      <c r="D227" s="26" t="s">
        <v>248</v>
      </c>
      <c r="E227" s="342" t="s">
        <v>247</v>
      </c>
      <c r="F227" s="382" t="s">
        <v>22</v>
      </c>
      <c r="G227" s="382" t="s">
        <v>220</v>
      </c>
      <c r="I227" s="244"/>
      <c r="J227" s="244"/>
    </row>
    <row r="228" spans="1:10" ht="12" customHeight="1" thickTop="1" x14ac:dyDescent="0.2">
      <c r="A228" s="3" t="s">
        <v>245</v>
      </c>
      <c r="B228" s="383" t="s">
        <v>50</v>
      </c>
      <c r="C228" s="377" t="s">
        <v>14</v>
      </c>
      <c r="D228" s="26" t="s">
        <v>67</v>
      </c>
      <c r="E228" s="377" t="s">
        <v>249</v>
      </c>
      <c r="F228" s="382" t="s">
        <v>98</v>
      </c>
      <c r="G228" s="382" t="s">
        <v>220</v>
      </c>
      <c r="I228" s="244"/>
      <c r="J228" s="244"/>
    </row>
    <row r="229" spans="1:10" ht="12" customHeight="1" thickBot="1" x14ac:dyDescent="0.25">
      <c r="A229" s="3" t="s">
        <v>245</v>
      </c>
      <c r="B229" s="26" t="s">
        <v>67</v>
      </c>
      <c r="C229" s="377" t="s">
        <v>16</v>
      </c>
      <c r="D229" s="385" t="s">
        <v>106</v>
      </c>
      <c r="E229" s="377" t="s">
        <v>249</v>
      </c>
      <c r="F229" s="383" t="s">
        <v>50</v>
      </c>
      <c r="G229" s="383" t="s">
        <v>4546</v>
      </c>
      <c r="I229" s="244"/>
      <c r="J229" s="244"/>
    </row>
    <row r="230" spans="1:10" ht="12" customHeight="1" thickTop="1" x14ac:dyDescent="0.2">
      <c r="A230" s="3" t="s">
        <v>245</v>
      </c>
      <c r="B230" s="56" t="s">
        <v>225</v>
      </c>
      <c r="C230" s="377" t="s">
        <v>19</v>
      </c>
      <c r="D230" s="26" t="s">
        <v>35</v>
      </c>
      <c r="E230" s="377" t="s">
        <v>249</v>
      </c>
      <c r="F230" s="383" t="s">
        <v>4545</v>
      </c>
      <c r="G230" s="383" t="s">
        <v>4546</v>
      </c>
      <c r="I230" s="244"/>
      <c r="J230" s="244"/>
    </row>
    <row r="231" spans="1:10" ht="12" customHeight="1" x14ac:dyDescent="0.2">
      <c r="A231" s="3" t="s">
        <v>245</v>
      </c>
      <c r="B231" s="26" t="s">
        <v>35</v>
      </c>
      <c r="C231" s="377" t="s">
        <v>21</v>
      </c>
      <c r="D231" s="383" t="s">
        <v>50</v>
      </c>
      <c r="E231" s="377" t="s">
        <v>249</v>
      </c>
      <c r="F231" s="383" t="s">
        <v>65</v>
      </c>
      <c r="G231" s="383" t="s">
        <v>4546</v>
      </c>
      <c r="I231" s="244"/>
      <c r="J231" s="244"/>
    </row>
    <row r="232" spans="1:10" ht="12" customHeight="1" thickBot="1" x14ac:dyDescent="0.25">
      <c r="A232" s="3" t="s">
        <v>245</v>
      </c>
      <c r="B232" s="385" t="s">
        <v>106</v>
      </c>
      <c r="C232" s="343" t="s">
        <v>23</v>
      </c>
      <c r="D232" s="56" t="s">
        <v>225</v>
      </c>
      <c r="E232" s="343" t="s">
        <v>249</v>
      </c>
      <c r="F232" s="384" t="s">
        <v>47</v>
      </c>
      <c r="G232" s="384" t="s">
        <v>4547</v>
      </c>
      <c r="I232" s="244"/>
      <c r="J232" s="244"/>
    </row>
    <row r="233" spans="1:10" ht="12" customHeight="1" thickTop="1" x14ac:dyDescent="0.2">
      <c r="A233" s="3" t="s">
        <v>245</v>
      </c>
      <c r="B233" s="381" t="s">
        <v>43</v>
      </c>
      <c r="C233" s="378" t="s">
        <v>25</v>
      </c>
      <c r="D233" s="384" t="s">
        <v>255</v>
      </c>
      <c r="E233" s="378" t="s">
        <v>250</v>
      </c>
      <c r="F233" s="384" t="s">
        <v>255</v>
      </c>
      <c r="G233" s="384" t="s">
        <v>4547</v>
      </c>
      <c r="I233" s="244"/>
    </row>
    <row r="234" spans="1:10" ht="12" customHeight="1" x14ac:dyDescent="0.2">
      <c r="A234" s="3" t="s">
        <v>245</v>
      </c>
      <c r="B234" s="384" t="s">
        <v>255</v>
      </c>
      <c r="C234" s="378" t="s">
        <v>27</v>
      </c>
      <c r="D234" s="381" t="s">
        <v>96</v>
      </c>
      <c r="E234" s="378" t="s">
        <v>250</v>
      </c>
      <c r="F234" s="384" t="s">
        <v>5</v>
      </c>
      <c r="G234" s="384" t="s">
        <v>4547</v>
      </c>
      <c r="I234" s="244"/>
    </row>
    <row r="235" spans="1:10" ht="12" customHeight="1" x14ac:dyDescent="0.2">
      <c r="A235" s="3" t="s">
        <v>245</v>
      </c>
      <c r="B235" s="56" t="s">
        <v>4556</v>
      </c>
      <c r="C235" s="378" t="s">
        <v>29</v>
      </c>
      <c r="D235" s="56" t="s">
        <v>4556</v>
      </c>
      <c r="E235" s="378" t="s">
        <v>250</v>
      </c>
      <c r="F235" s="384" t="s">
        <v>4525</v>
      </c>
      <c r="G235" s="384" t="s">
        <v>4547</v>
      </c>
      <c r="I235" s="244"/>
    </row>
    <row r="236" spans="1:10" ht="12" customHeight="1" x14ac:dyDescent="0.2">
      <c r="A236" s="3" t="s">
        <v>245</v>
      </c>
      <c r="B236" s="26" t="s">
        <v>4557</v>
      </c>
      <c r="C236" s="378" t="s">
        <v>31</v>
      </c>
      <c r="D236" s="381" t="s">
        <v>43</v>
      </c>
      <c r="E236" s="378" t="s">
        <v>250</v>
      </c>
      <c r="F236" s="403" t="s">
        <v>4563</v>
      </c>
      <c r="I236" s="244"/>
    </row>
    <row r="237" spans="1:10" ht="12" customHeight="1" x14ac:dyDescent="0.2">
      <c r="A237" s="3" t="s">
        <v>245</v>
      </c>
      <c r="B237" s="381" t="s">
        <v>96</v>
      </c>
      <c r="C237" s="378" t="s">
        <v>251</v>
      </c>
      <c r="D237" s="26" t="s">
        <v>4557</v>
      </c>
      <c r="E237" s="378" t="s">
        <v>250</v>
      </c>
      <c r="F237" s="379"/>
      <c r="I237" s="244"/>
    </row>
    <row r="238" spans="1:10" ht="12" customHeight="1" x14ac:dyDescent="0.2">
      <c r="A238" s="3" t="s">
        <v>252</v>
      </c>
      <c r="B238" s="30" t="s">
        <v>252</v>
      </c>
      <c r="F238" s="2" t="s">
        <v>253</v>
      </c>
      <c r="G238" s="57"/>
      <c r="I238" s="244"/>
    </row>
    <row r="239" spans="1:10" ht="12" customHeight="1" x14ac:dyDescent="0.2">
      <c r="A239" s="3" t="s">
        <v>252</v>
      </c>
      <c r="B239" s="380" t="s">
        <v>7</v>
      </c>
      <c r="C239" s="61" t="s">
        <v>108</v>
      </c>
      <c r="D239" s="380" t="s">
        <v>7</v>
      </c>
      <c r="E239" s="62" t="s">
        <v>247</v>
      </c>
      <c r="F239" s="379"/>
      <c r="I239" s="244"/>
    </row>
    <row r="240" spans="1:10" ht="12" customHeight="1" thickBot="1" x14ac:dyDescent="0.25">
      <c r="A240" s="3" t="s">
        <v>252</v>
      </c>
      <c r="B240" s="381" t="s">
        <v>61</v>
      </c>
      <c r="C240" s="61" t="s">
        <v>109</v>
      </c>
      <c r="D240" s="385" t="s">
        <v>9</v>
      </c>
      <c r="E240" s="62" t="s">
        <v>247</v>
      </c>
      <c r="F240" s="379"/>
      <c r="I240" s="244"/>
    </row>
    <row r="241" spans="1:9" ht="12" customHeight="1" thickTop="1" x14ac:dyDescent="0.2">
      <c r="A241" s="3" t="s">
        <v>252</v>
      </c>
      <c r="B241" s="382" t="s">
        <v>98</v>
      </c>
      <c r="C241" s="61" t="s">
        <v>110</v>
      </c>
      <c r="D241" s="381" t="s">
        <v>61</v>
      </c>
      <c r="E241" s="62" t="s">
        <v>247</v>
      </c>
      <c r="F241" s="379"/>
      <c r="I241" s="244"/>
    </row>
    <row r="242" spans="1:9" ht="12" customHeight="1" x14ac:dyDescent="0.2">
      <c r="A242" s="3" t="s">
        <v>252</v>
      </c>
      <c r="B242" s="26" t="s">
        <v>24</v>
      </c>
      <c r="C242" s="61" t="s">
        <v>112</v>
      </c>
      <c r="D242" s="26" t="s">
        <v>24</v>
      </c>
      <c r="E242" s="62" t="s">
        <v>247</v>
      </c>
      <c r="F242" s="379"/>
      <c r="I242" s="244"/>
    </row>
    <row r="243" spans="1:9" ht="12" customHeight="1" thickBot="1" x14ac:dyDescent="0.25">
      <c r="A243" s="3" t="s">
        <v>252</v>
      </c>
      <c r="B243" s="385" t="s">
        <v>9</v>
      </c>
      <c r="C243" s="63" t="s">
        <v>114</v>
      </c>
      <c r="D243" s="382" t="s">
        <v>98</v>
      </c>
      <c r="E243" s="64" t="s">
        <v>247</v>
      </c>
      <c r="F243" s="379"/>
      <c r="I243" s="244"/>
    </row>
    <row r="244" spans="1:9" ht="12" customHeight="1" thickTop="1" x14ac:dyDescent="0.2">
      <c r="A244" s="3" t="s">
        <v>252</v>
      </c>
      <c r="B244" s="381" t="s">
        <v>231</v>
      </c>
      <c r="C244" s="65" t="s">
        <v>116</v>
      </c>
      <c r="D244" s="383" t="s">
        <v>4545</v>
      </c>
      <c r="E244" s="65" t="s">
        <v>249</v>
      </c>
      <c r="F244" s="379"/>
      <c r="I244" s="244"/>
    </row>
    <row r="245" spans="1:9" ht="12" customHeight="1" thickBot="1" x14ac:dyDescent="0.25">
      <c r="A245" s="3" t="s">
        <v>252</v>
      </c>
      <c r="B245" s="26" t="s">
        <v>254</v>
      </c>
      <c r="C245" s="65" t="s">
        <v>118</v>
      </c>
      <c r="D245" s="385" t="s">
        <v>4558</v>
      </c>
      <c r="E245" s="65" t="s">
        <v>249</v>
      </c>
      <c r="F245" s="379"/>
      <c r="I245" s="244"/>
    </row>
    <row r="246" spans="1:9" ht="12" customHeight="1" thickTop="1" x14ac:dyDescent="0.2">
      <c r="A246" s="3" t="s">
        <v>252</v>
      </c>
      <c r="B246" s="383" t="s">
        <v>4545</v>
      </c>
      <c r="C246" s="65" t="s">
        <v>120</v>
      </c>
      <c r="D246" s="26" t="s">
        <v>254</v>
      </c>
      <c r="E246" s="65" t="s">
        <v>249</v>
      </c>
      <c r="F246" s="379"/>
      <c r="I246" s="244"/>
    </row>
    <row r="247" spans="1:9" ht="12" customHeight="1" x14ac:dyDescent="0.2">
      <c r="A247" s="3" t="s">
        <v>252</v>
      </c>
      <c r="B247" s="26" t="s">
        <v>200</v>
      </c>
      <c r="C247" s="65" t="s">
        <v>122</v>
      </c>
      <c r="D247" s="381" t="s">
        <v>231</v>
      </c>
      <c r="E247" s="65" t="s">
        <v>249</v>
      </c>
      <c r="F247" s="379"/>
      <c r="I247" s="244"/>
    </row>
    <row r="248" spans="1:9" ht="12" customHeight="1" thickBot="1" x14ac:dyDescent="0.25">
      <c r="A248" s="3" t="s">
        <v>252</v>
      </c>
      <c r="B248" s="385" t="s">
        <v>4558</v>
      </c>
      <c r="C248" s="66" t="s">
        <v>124</v>
      </c>
      <c r="D248" s="26" t="s">
        <v>200</v>
      </c>
      <c r="E248" s="66" t="s">
        <v>249</v>
      </c>
      <c r="F248" s="379"/>
    </row>
    <row r="249" spans="1:9" ht="12" customHeight="1" thickTop="1" x14ac:dyDescent="0.2">
      <c r="A249" s="3" t="s">
        <v>252</v>
      </c>
      <c r="B249" s="384" t="s">
        <v>4525</v>
      </c>
      <c r="C249" s="67" t="s">
        <v>125</v>
      </c>
      <c r="D249" s="26" t="s">
        <v>4559</v>
      </c>
      <c r="E249" s="67" t="s">
        <v>250</v>
      </c>
      <c r="F249" s="379"/>
      <c r="I249" s="244"/>
    </row>
    <row r="250" spans="1:9" ht="12" customHeight="1" x14ac:dyDescent="0.2">
      <c r="A250" s="3" t="s">
        <v>252</v>
      </c>
      <c r="B250" s="381" t="s">
        <v>4542</v>
      </c>
      <c r="C250" s="67" t="s">
        <v>126</v>
      </c>
      <c r="D250" s="384" t="s">
        <v>47</v>
      </c>
      <c r="E250" s="67" t="s">
        <v>250</v>
      </c>
      <c r="F250" s="379"/>
      <c r="I250" s="244"/>
    </row>
    <row r="251" spans="1:9" ht="12" customHeight="1" x14ac:dyDescent="0.2">
      <c r="A251" s="3" t="s">
        <v>252</v>
      </c>
      <c r="B251" s="26" t="s">
        <v>4559</v>
      </c>
      <c r="C251" s="67" t="s">
        <v>256</v>
      </c>
      <c r="D251" s="384" t="s">
        <v>4525</v>
      </c>
      <c r="E251" s="67" t="s">
        <v>250</v>
      </c>
      <c r="F251" s="379"/>
      <c r="I251" s="244"/>
    </row>
    <row r="252" spans="1:9" ht="12" customHeight="1" x14ac:dyDescent="0.2">
      <c r="A252" s="3" t="s">
        <v>252</v>
      </c>
      <c r="B252" s="381" t="s">
        <v>4560</v>
      </c>
      <c r="C252" s="67" t="s">
        <v>257</v>
      </c>
      <c r="D252" s="381" t="s">
        <v>4542</v>
      </c>
      <c r="E252" s="67" t="s">
        <v>250</v>
      </c>
      <c r="F252" s="379"/>
      <c r="I252" s="244"/>
    </row>
    <row r="253" spans="1:9" ht="12" customHeight="1" x14ac:dyDescent="0.2">
      <c r="A253" s="3" t="s">
        <v>252</v>
      </c>
      <c r="B253" s="384" t="s">
        <v>47</v>
      </c>
      <c r="C253" s="67" t="s">
        <v>258</v>
      </c>
      <c r="D253" s="381" t="s">
        <v>4560</v>
      </c>
      <c r="E253" s="67" t="s">
        <v>250</v>
      </c>
      <c r="F253" s="379"/>
      <c r="I253" s="244"/>
    </row>
    <row r="254" spans="1:9" ht="12" customHeight="1" x14ac:dyDescent="0.2">
      <c r="A254" s="3" t="s">
        <v>259</v>
      </c>
      <c r="B254" s="30" t="s">
        <v>259</v>
      </c>
      <c r="F254" s="379"/>
    </row>
    <row r="255" spans="1:9" ht="12" customHeight="1" x14ac:dyDescent="0.2">
      <c r="A255" s="3" t="s">
        <v>259</v>
      </c>
      <c r="B255" s="380" t="s">
        <v>202</v>
      </c>
      <c r="C255" s="61" t="s">
        <v>128</v>
      </c>
      <c r="D255" s="381" t="s">
        <v>41</v>
      </c>
      <c r="E255" s="62" t="s">
        <v>247</v>
      </c>
      <c r="F255" s="379"/>
    </row>
    <row r="256" spans="1:9" ht="12" customHeight="1" x14ac:dyDescent="0.2">
      <c r="A256" s="3" t="s">
        <v>259</v>
      </c>
      <c r="B256" s="381" t="s">
        <v>41</v>
      </c>
      <c r="C256" s="61" t="s">
        <v>131</v>
      </c>
      <c r="D256" s="26" t="s">
        <v>38</v>
      </c>
      <c r="E256" s="62" t="s">
        <v>247</v>
      </c>
      <c r="F256" s="379"/>
    </row>
    <row r="257" spans="1:6" ht="12" customHeight="1" x14ac:dyDescent="0.2">
      <c r="A257" s="3" t="s">
        <v>259</v>
      </c>
      <c r="B257" s="382" t="s">
        <v>22</v>
      </c>
      <c r="C257" s="61" t="s">
        <v>134</v>
      </c>
      <c r="D257" s="380" t="s">
        <v>202</v>
      </c>
      <c r="E257" s="62" t="s">
        <v>247</v>
      </c>
      <c r="F257" s="379"/>
    </row>
    <row r="258" spans="1:6" ht="12" customHeight="1" x14ac:dyDescent="0.2">
      <c r="A258" s="3" t="s">
        <v>259</v>
      </c>
      <c r="B258" s="26" t="s">
        <v>38</v>
      </c>
      <c r="C258" s="61" t="s">
        <v>136</v>
      </c>
      <c r="D258" s="382" t="s">
        <v>22</v>
      </c>
      <c r="E258" s="62" t="s">
        <v>247</v>
      </c>
      <c r="F258" s="379"/>
    </row>
    <row r="259" spans="1:6" ht="12" customHeight="1" thickBot="1" x14ac:dyDescent="0.25">
      <c r="A259" s="3" t="s">
        <v>259</v>
      </c>
      <c r="B259" s="385" t="s">
        <v>37</v>
      </c>
      <c r="C259" s="63" t="s">
        <v>137</v>
      </c>
      <c r="D259" s="385" t="s">
        <v>37</v>
      </c>
      <c r="E259" s="64" t="s">
        <v>247</v>
      </c>
      <c r="F259" s="379"/>
    </row>
    <row r="260" spans="1:6" ht="12" customHeight="1" thickTop="1" x14ac:dyDescent="0.2">
      <c r="A260" s="3" t="s">
        <v>259</v>
      </c>
      <c r="B260" s="381" t="s">
        <v>4561</v>
      </c>
      <c r="C260" s="65" t="s">
        <v>138</v>
      </c>
      <c r="D260" s="383" t="s">
        <v>65</v>
      </c>
      <c r="E260" s="65" t="s">
        <v>249</v>
      </c>
      <c r="F260" s="379"/>
    </row>
    <row r="261" spans="1:6" ht="12" customHeight="1" thickBot="1" x14ac:dyDescent="0.25">
      <c r="A261" s="3" t="s">
        <v>259</v>
      </c>
      <c r="B261" s="383" t="s">
        <v>65</v>
      </c>
      <c r="C261" s="65" t="s">
        <v>139</v>
      </c>
      <c r="D261" s="385" t="s">
        <v>42</v>
      </c>
      <c r="E261" s="65" t="s">
        <v>249</v>
      </c>
      <c r="F261" s="379"/>
    </row>
    <row r="262" spans="1:6" ht="12" customHeight="1" thickTop="1" x14ac:dyDescent="0.2">
      <c r="A262" s="3" t="s">
        <v>259</v>
      </c>
      <c r="B262" s="381" t="s">
        <v>129</v>
      </c>
      <c r="C262" s="65" t="s">
        <v>140</v>
      </c>
      <c r="D262" s="381" t="s">
        <v>4561</v>
      </c>
      <c r="E262" s="65" t="s">
        <v>249</v>
      </c>
      <c r="F262" s="379"/>
    </row>
    <row r="263" spans="1:6" ht="12" customHeight="1" x14ac:dyDescent="0.2">
      <c r="A263" s="3" t="s">
        <v>259</v>
      </c>
      <c r="B263" s="26" t="s">
        <v>146</v>
      </c>
      <c r="C263" s="65" t="s">
        <v>142</v>
      </c>
      <c r="D263" s="381" t="s">
        <v>129</v>
      </c>
      <c r="E263" s="65" t="s">
        <v>249</v>
      </c>
      <c r="F263" s="379"/>
    </row>
    <row r="264" spans="1:6" ht="12" customHeight="1" thickBot="1" x14ac:dyDescent="0.25">
      <c r="A264" s="3" t="s">
        <v>259</v>
      </c>
      <c r="B264" s="385" t="s">
        <v>42</v>
      </c>
      <c r="C264" s="66" t="s">
        <v>144</v>
      </c>
      <c r="D264" s="26" t="s">
        <v>146</v>
      </c>
      <c r="E264" s="66" t="s">
        <v>249</v>
      </c>
      <c r="F264" s="379"/>
    </row>
    <row r="265" spans="1:6" ht="12" customHeight="1" thickTop="1" x14ac:dyDescent="0.2">
      <c r="A265" s="3" t="s">
        <v>259</v>
      </c>
      <c r="B265" s="26" t="s">
        <v>87</v>
      </c>
      <c r="C265" s="67" t="s">
        <v>145</v>
      </c>
      <c r="D265" s="26" t="s">
        <v>4523</v>
      </c>
      <c r="E265" s="67" t="s">
        <v>250</v>
      </c>
      <c r="F265" s="379"/>
    </row>
    <row r="266" spans="1:6" ht="12" customHeight="1" x14ac:dyDescent="0.2">
      <c r="A266" s="3" t="s">
        <v>259</v>
      </c>
      <c r="B266" s="384" t="s">
        <v>5</v>
      </c>
      <c r="C266" s="67" t="s">
        <v>147</v>
      </c>
      <c r="D266" s="26" t="s">
        <v>87</v>
      </c>
      <c r="E266" s="67" t="s">
        <v>250</v>
      </c>
      <c r="F266" s="379"/>
    </row>
    <row r="267" spans="1:6" ht="12" customHeight="1" x14ac:dyDescent="0.2">
      <c r="A267" s="3" t="s">
        <v>259</v>
      </c>
      <c r="B267" s="26" t="s">
        <v>141</v>
      </c>
      <c r="C267" s="67" t="s">
        <v>261</v>
      </c>
      <c r="D267" s="381" t="s">
        <v>93</v>
      </c>
      <c r="E267" s="67" t="s">
        <v>250</v>
      </c>
      <c r="F267" s="379"/>
    </row>
    <row r="268" spans="1:6" ht="12" customHeight="1" x14ac:dyDescent="0.2">
      <c r="A268" s="3" t="s">
        <v>259</v>
      </c>
      <c r="B268" s="381" t="s">
        <v>93</v>
      </c>
      <c r="C268" s="67" t="s">
        <v>262</v>
      </c>
      <c r="D268" s="384" t="s">
        <v>5</v>
      </c>
      <c r="E268" s="67" t="s">
        <v>250</v>
      </c>
      <c r="F268" s="379"/>
    </row>
    <row r="269" spans="1:6" ht="12" customHeight="1" x14ac:dyDescent="0.2">
      <c r="A269" s="3" t="s">
        <v>259</v>
      </c>
      <c r="B269" s="26" t="s">
        <v>4523</v>
      </c>
      <c r="C269" s="67" t="s">
        <v>263</v>
      </c>
      <c r="D269" s="26" t="s">
        <v>141</v>
      </c>
      <c r="E269" s="67" t="s">
        <v>250</v>
      </c>
      <c r="F269" s="379"/>
    </row>
    <row r="270" spans="1:6" ht="12" customHeight="1" x14ac:dyDescent="0.2">
      <c r="A270" s="3" t="s">
        <v>264</v>
      </c>
      <c r="B270" s="30" t="s">
        <v>264</v>
      </c>
      <c r="F270" s="379"/>
    </row>
    <row r="271" spans="1:6" ht="12" customHeight="1" x14ac:dyDescent="0.2">
      <c r="A271" s="3" t="s">
        <v>264</v>
      </c>
      <c r="B271" s="26" t="s">
        <v>195</v>
      </c>
      <c r="C271" s="61" t="s">
        <v>150</v>
      </c>
      <c r="D271" s="56" t="s">
        <v>267</v>
      </c>
      <c r="E271" s="62" t="s">
        <v>247</v>
      </c>
      <c r="F271" s="379"/>
    </row>
    <row r="272" spans="1:6" ht="12" customHeight="1" x14ac:dyDescent="0.2">
      <c r="A272" s="3" t="s">
        <v>264</v>
      </c>
      <c r="B272" s="56" t="s">
        <v>39</v>
      </c>
      <c r="C272" s="61" t="s">
        <v>153</v>
      </c>
      <c r="D272" s="26" t="s">
        <v>266</v>
      </c>
      <c r="E272" s="62" t="s">
        <v>247</v>
      </c>
      <c r="F272" s="379"/>
    </row>
    <row r="273" spans="1:6" ht="12" customHeight="1" x14ac:dyDescent="0.2">
      <c r="A273" s="3" t="s">
        <v>264</v>
      </c>
      <c r="B273" s="26" t="s">
        <v>266</v>
      </c>
      <c r="C273" s="61" t="s">
        <v>156</v>
      </c>
      <c r="D273" s="26" t="s">
        <v>195</v>
      </c>
      <c r="E273" s="62" t="s">
        <v>247</v>
      </c>
      <c r="F273" s="379"/>
    </row>
    <row r="274" spans="1:6" ht="12" customHeight="1" x14ac:dyDescent="0.2">
      <c r="A274" s="3" t="s">
        <v>264</v>
      </c>
      <c r="B274" s="56" t="s">
        <v>267</v>
      </c>
      <c r="C274" s="61" t="s">
        <v>158</v>
      </c>
      <c r="D274" s="56" t="s">
        <v>39</v>
      </c>
      <c r="E274" s="62" t="s">
        <v>247</v>
      </c>
      <c r="F274" s="379"/>
    </row>
    <row r="275" spans="1:6" ht="12" customHeight="1" thickBot="1" x14ac:dyDescent="0.25">
      <c r="A275" s="3" t="s">
        <v>264</v>
      </c>
      <c r="B275" s="387" t="s">
        <v>187</v>
      </c>
      <c r="C275" s="63" t="s">
        <v>159</v>
      </c>
      <c r="D275" s="387" t="s">
        <v>187</v>
      </c>
      <c r="E275" s="64" t="s">
        <v>247</v>
      </c>
      <c r="F275" s="379"/>
    </row>
    <row r="276" spans="1:6" ht="12" customHeight="1" thickTop="1" x14ac:dyDescent="0.2">
      <c r="A276" s="3" t="s">
        <v>264</v>
      </c>
      <c r="B276" s="386" t="s">
        <v>265</v>
      </c>
      <c r="C276" s="65" t="s">
        <v>161</v>
      </c>
      <c r="D276" s="26" t="s">
        <v>174</v>
      </c>
      <c r="E276" s="65" t="s">
        <v>249</v>
      </c>
      <c r="F276" s="379"/>
    </row>
    <row r="277" spans="1:6" ht="12" customHeight="1" x14ac:dyDescent="0.2">
      <c r="A277" s="3" t="s">
        <v>264</v>
      </c>
      <c r="B277" s="26" t="s">
        <v>174</v>
      </c>
      <c r="C277" s="65" t="s">
        <v>162</v>
      </c>
      <c r="D277" s="56" t="s">
        <v>11</v>
      </c>
      <c r="E277" s="65" t="s">
        <v>249</v>
      </c>
      <c r="F277" s="379"/>
    </row>
    <row r="278" spans="1:6" ht="12" customHeight="1" thickBot="1" x14ac:dyDescent="0.25">
      <c r="A278" s="3" t="s">
        <v>264</v>
      </c>
      <c r="B278" s="56" t="s">
        <v>11</v>
      </c>
      <c r="C278" s="65" t="s">
        <v>163</v>
      </c>
      <c r="D278" s="389" t="s">
        <v>176</v>
      </c>
      <c r="E278" s="65" t="s">
        <v>249</v>
      </c>
      <c r="F278" s="379"/>
    </row>
    <row r="279" spans="1:6" ht="12" customHeight="1" thickTop="1" x14ac:dyDescent="0.2">
      <c r="A279" s="3" t="s">
        <v>264</v>
      </c>
      <c r="B279" s="26" t="s">
        <v>268</v>
      </c>
      <c r="C279" s="65" t="s">
        <v>165</v>
      </c>
      <c r="D279" s="26" t="s">
        <v>268</v>
      </c>
      <c r="E279" s="65" t="s">
        <v>249</v>
      </c>
      <c r="F279" s="379"/>
    </row>
    <row r="280" spans="1:6" ht="12" customHeight="1" thickBot="1" x14ac:dyDescent="0.25">
      <c r="A280" s="3" t="s">
        <v>264</v>
      </c>
      <c r="B280" s="389" t="s">
        <v>176</v>
      </c>
      <c r="C280" s="66" t="s">
        <v>167</v>
      </c>
      <c r="D280" s="386" t="s">
        <v>265</v>
      </c>
      <c r="E280" s="66" t="s">
        <v>249</v>
      </c>
      <c r="F280" s="379"/>
    </row>
    <row r="281" spans="1:6" ht="12" customHeight="1" thickTop="1" x14ac:dyDescent="0.2">
      <c r="A281" s="3" t="s">
        <v>264</v>
      </c>
      <c r="B281" s="388" t="s">
        <v>189</v>
      </c>
      <c r="C281" s="67" t="s">
        <v>168</v>
      </c>
      <c r="D281" s="56" t="s">
        <v>4541</v>
      </c>
      <c r="E281" s="67" t="s">
        <v>250</v>
      </c>
      <c r="F281" s="379"/>
    </row>
    <row r="282" spans="1:6" ht="12" customHeight="1" x14ac:dyDescent="0.2">
      <c r="A282" s="3" t="s">
        <v>264</v>
      </c>
      <c r="B282" s="56" t="s">
        <v>4541</v>
      </c>
      <c r="C282" s="67" t="s">
        <v>170</v>
      </c>
      <c r="D282" s="26" t="s">
        <v>4562</v>
      </c>
      <c r="E282" s="67" t="s">
        <v>250</v>
      </c>
      <c r="F282" s="379"/>
    </row>
    <row r="283" spans="1:6" ht="12" customHeight="1" x14ac:dyDescent="0.2">
      <c r="A283" s="3" t="s">
        <v>264</v>
      </c>
      <c r="B283" s="26" t="s">
        <v>4562</v>
      </c>
      <c r="C283" s="67" t="s">
        <v>269</v>
      </c>
      <c r="D283" s="388" t="s">
        <v>189</v>
      </c>
      <c r="E283" s="67" t="s">
        <v>250</v>
      </c>
      <c r="F283" s="379"/>
    </row>
  </sheetData>
  <autoFilter ref="A1:D283" xr:uid="{00000000-0009-0000-0000-000000000000}"/>
  <phoneticPr fontId="0" type="noConversion"/>
  <pageMargins left="0.78740157480314965" right="0.78740157480314965" top="0.39370078740157483" bottom="0.39370078740157483" header="0.51181102362204722" footer="0.51181102362204722"/>
  <pageSetup paperSize="9" scale="5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I228"/>
  <sheetViews>
    <sheetView view="pageBreakPreview" topLeftCell="A181" zoomScale="130" zoomScaleNormal="100" zoomScaleSheetLayoutView="130" workbookViewId="0">
      <selection activeCell="H22" sqref="H22"/>
    </sheetView>
  </sheetViews>
  <sheetFormatPr defaultRowHeight="9" customHeight="1" x14ac:dyDescent="0.2"/>
  <cols>
    <col min="1" max="1" width="7.5703125" style="128" customWidth="1"/>
    <col min="2" max="2" width="4.140625" style="83" customWidth="1"/>
    <col min="3" max="3" width="4.140625" style="80" customWidth="1"/>
    <col min="4" max="4" width="18.7109375" style="142" customWidth="1"/>
    <col min="5" max="5" width="18.7109375" style="83" customWidth="1"/>
    <col min="6" max="6" width="2.42578125" style="84" customWidth="1"/>
    <col min="7" max="7" width="9.28515625" style="84" customWidth="1"/>
    <col min="8" max="8" width="18.7109375" style="127" customWidth="1"/>
    <col min="9" max="9" width="18.7109375" style="83" customWidth="1"/>
    <col min="10" max="256" width="8.85546875" style="84"/>
    <col min="257" max="257" width="7.5703125" style="84" customWidth="1"/>
    <col min="258" max="259" width="4.140625" style="84" customWidth="1"/>
    <col min="260" max="260" width="22.85546875" style="84" customWidth="1"/>
    <col min="261" max="261" width="23.140625" style="84" customWidth="1"/>
    <col min="262" max="262" width="2.42578125" style="84" customWidth="1"/>
    <col min="263" max="263" width="9.28515625" style="84" customWidth="1"/>
    <col min="264" max="264" width="20.7109375" style="84" customWidth="1"/>
    <col min="265" max="265" width="18.7109375" style="84" customWidth="1"/>
    <col min="266" max="512" width="8.85546875" style="84"/>
    <col min="513" max="513" width="7.5703125" style="84" customWidth="1"/>
    <col min="514" max="515" width="4.140625" style="84" customWidth="1"/>
    <col min="516" max="516" width="22.85546875" style="84" customWidth="1"/>
    <col min="517" max="517" width="23.140625" style="84" customWidth="1"/>
    <col min="518" max="518" width="2.42578125" style="84" customWidth="1"/>
    <col min="519" max="519" width="9.28515625" style="84" customWidth="1"/>
    <col min="520" max="520" width="20.7109375" style="84" customWidth="1"/>
    <col min="521" max="521" width="18.7109375" style="84" customWidth="1"/>
    <col min="522" max="768" width="8.85546875" style="84"/>
    <col min="769" max="769" width="7.5703125" style="84" customWidth="1"/>
    <col min="770" max="771" width="4.140625" style="84" customWidth="1"/>
    <col min="772" max="772" width="22.85546875" style="84" customWidth="1"/>
    <col min="773" max="773" width="23.140625" style="84" customWidth="1"/>
    <col min="774" max="774" width="2.42578125" style="84" customWidth="1"/>
    <col min="775" max="775" width="9.28515625" style="84" customWidth="1"/>
    <col min="776" max="776" width="20.7109375" style="84" customWidth="1"/>
    <col min="777" max="777" width="18.7109375" style="84" customWidth="1"/>
    <col min="778" max="1024" width="8.85546875" style="84"/>
    <col min="1025" max="1025" width="7.5703125" style="84" customWidth="1"/>
    <col min="1026" max="1027" width="4.140625" style="84" customWidth="1"/>
    <col min="1028" max="1028" width="22.85546875" style="84" customWidth="1"/>
    <col min="1029" max="1029" width="23.140625" style="84" customWidth="1"/>
    <col min="1030" max="1030" width="2.42578125" style="84" customWidth="1"/>
    <col min="1031" max="1031" width="9.28515625" style="84" customWidth="1"/>
    <col min="1032" max="1032" width="20.7109375" style="84" customWidth="1"/>
    <col min="1033" max="1033" width="18.7109375" style="84" customWidth="1"/>
    <col min="1034" max="1280" width="8.85546875" style="84"/>
    <col min="1281" max="1281" width="7.5703125" style="84" customWidth="1"/>
    <col min="1282" max="1283" width="4.140625" style="84" customWidth="1"/>
    <col min="1284" max="1284" width="22.85546875" style="84" customWidth="1"/>
    <col min="1285" max="1285" width="23.140625" style="84" customWidth="1"/>
    <col min="1286" max="1286" width="2.42578125" style="84" customWidth="1"/>
    <col min="1287" max="1287" width="9.28515625" style="84" customWidth="1"/>
    <col min="1288" max="1288" width="20.7109375" style="84" customWidth="1"/>
    <col min="1289" max="1289" width="18.7109375" style="84" customWidth="1"/>
    <col min="1290" max="1536" width="8.85546875" style="84"/>
    <col min="1537" max="1537" width="7.5703125" style="84" customWidth="1"/>
    <col min="1538" max="1539" width="4.140625" style="84" customWidth="1"/>
    <col min="1540" max="1540" width="22.85546875" style="84" customWidth="1"/>
    <col min="1541" max="1541" width="23.140625" style="84" customWidth="1"/>
    <col min="1542" max="1542" width="2.42578125" style="84" customWidth="1"/>
    <col min="1543" max="1543" width="9.28515625" style="84" customWidth="1"/>
    <col min="1544" max="1544" width="20.7109375" style="84" customWidth="1"/>
    <col min="1545" max="1545" width="18.7109375" style="84" customWidth="1"/>
    <col min="1546" max="1792" width="8.85546875" style="84"/>
    <col min="1793" max="1793" width="7.5703125" style="84" customWidth="1"/>
    <col min="1794" max="1795" width="4.140625" style="84" customWidth="1"/>
    <col min="1796" max="1796" width="22.85546875" style="84" customWidth="1"/>
    <col min="1797" max="1797" width="23.140625" style="84" customWidth="1"/>
    <col min="1798" max="1798" width="2.42578125" style="84" customWidth="1"/>
    <col min="1799" max="1799" width="9.28515625" style="84" customWidth="1"/>
    <col min="1800" max="1800" width="20.7109375" style="84" customWidth="1"/>
    <col min="1801" max="1801" width="18.7109375" style="84" customWidth="1"/>
    <col min="1802" max="2048" width="8.85546875" style="84"/>
    <col min="2049" max="2049" width="7.5703125" style="84" customWidth="1"/>
    <col min="2050" max="2051" width="4.140625" style="84" customWidth="1"/>
    <col min="2052" max="2052" width="22.85546875" style="84" customWidth="1"/>
    <col min="2053" max="2053" width="23.140625" style="84" customWidth="1"/>
    <col min="2054" max="2054" width="2.42578125" style="84" customWidth="1"/>
    <col min="2055" max="2055" width="9.28515625" style="84" customWidth="1"/>
    <col min="2056" max="2056" width="20.7109375" style="84" customWidth="1"/>
    <col min="2057" max="2057" width="18.7109375" style="84" customWidth="1"/>
    <col min="2058" max="2304" width="8.85546875" style="84"/>
    <col min="2305" max="2305" width="7.5703125" style="84" customWidth="1"/>
    <col min="2306" max="2307" width="4.140625" style="84" customWidth="1"/>
    <col min="2308" max="2308" width="22.85546875" style="84" customWidth="1"/>
    <col min="2309" max="2309" width="23.140625" style="84" customWidth="1"/>
    <col min="2310" max="2310" width="2.42578125" style="84" customWidth="1"/>
    <col min="2311" max="2311" width="9.28515625" style="84" customWidth="1"/>
    <col min="2312" max="2312" width="20.7109375" style="84" customWidth="1"/>
    <col min="2313" max="2313" width="18.7109375" style="84" customWidth="1"/>
    <col min="2314" max="2560" width="8.85546875" style="84"/>
    <col min="2561" max="2561" width="7.5703125" style="84" customWidth="1"/>
    <col min="2562" max="2563" width="4.140625" style="84" customWidth="1"/>
    <col min="2564" max="2564" width="22.85546875" style="84" customWidth="1"/>
    <col min="2565" max="2565" width="23.140625" style="84" customWidth="1"/>
    <col min="2566" max="2566" width="2.42578125" style="84" customWidth="1"/>
    <col min="2567" max="2567" width="9.28515625" style="84" customWidth="1"/>
    <col min="2568" max="2568" width="20.7109375" style="84" customWidth="1"/>
    <col min="2569" max="2569" width="18.7109375" style="84" customWidth="1"/>
    <col min="2570" max="2816" width="8.85546875" style="84"/>
    <col min="2817" max="2817" width="7.5703125" style="84" customWidth="1"/>
    <col min="2818" max="2819" width="4.140625" style="84" customWidth="1"/>
    <col min="2820" max="2820" width="22.85546875" style="84" customWidth="1"/>
    <col min="2821" max="2821" width="23.140625" style="84" customWidth="1"/>
    <col min="2822" max="2822" width="2.42578125" style="84" customWidth="1"/>
    <col min="2823" max="2823" width="9.28515625" style="84" customWidth="1"/>
    <col min="2824" max="2824" width="20.7109375" style="84" customWidth="1"/>
    <col min="2825" max="2825" width="18.7109375" style="84" customWidth="1"/>
    <col min="2826" max="3072" width="8.85546875" style="84"/>
    <col min="3073" max="3073" width="7.5703125" style="84" customWidth="1"/>
    <col min="3074" max="3075" width="4.140625" style="84" customWidth="1"/>
    <col min="3076" max="3076" width="22.85546875" style="84" customWidth="1"/>
    <col min="3077" max="3077" width="23.140625" style="84" customWidth="1"/>
    <col min="3078" max="3078" width="2.42578125" style="84" customWidth="1"/>
    <col min="3079" max="3079" width="9.28515625" style="84" customWidth="1"/>
    <col min="3080" max="3080" width="20.7109375" style="84" customWidth="1"/>
    <col min="3081" max="3081" width="18.7109375" style="84" customWidth="1"/>
    <col min="3082" max="3328" width="8.85546875" style="84"/>
    <col min="3329" max="3329" width="7.5703125" style="84" customWidth="1"/>
    <col min="3330" max="3331" width="4.140625" style="84" customWidth="1"/>
    <col min="3332" max="3332" width="22.85546875" style="84" customWidth="1"/>
    <col min="3333" max="3333" width="23.140625" style="84" customWidth="1"/>
    <col min="3334" max="3334" width="2.42578125" style="84" customWidth="1"/>
    <col min="3335" max="3335" width="9.28515625" style="84" customWidth="1"/>
    <col min="3336" max="3336" width="20.7109375" style="84" customWidth="1"/>
    <col min="3337" max="3337" width="18.7109375" style="84" customWidth="1"/>
    <col min="3338" max="3584" width="8.85546875" style="84"/>
    <col min="3585" max="3585" width="7.5703125" style="84" customWidth="1"/>
    <col min="3586" max="3587" width="4.140625" style="84" customWidth="1"/>
    <col min="3588" max="3588" width="22.85546875" style="84" customWidth="1"/>
    <col min="3589" max="3589" width="23.140625" style="84" customWidth="1"/>
    <col min="3590" max="3590" width="2.42578125" style="84" customWidth="1"/>
    <col min="3591" max="3591" width="9.28515625" style="84" customWidth="1"/>
    <col min="3592" max="3592" width="20.7109375" style="84" customWidth="1"/>
    <col min="3593" max="3593" width="18.7109375" style="84" customWidth="1"/>
    <col min="3594" max="3840" width="8.85546875" style="84"/>
    <col min="3841" max="3841" width="7.5703125" style="84" customWidth="1"/>
    <col min="3842" max="3843" width="4.140625" style="84" customWidth="1"/>
    <col min="3844" max="3844" width="22.85546875" style="84" customWidth="1"/>
    <col min="3845" max="3845" width="23.140625" style="84" customWidth="1"/>
    <col min="3846" max="3846" width="2.42578125" style="84" customWidth="1"/>
    <col min="3847" max="3847" width="9.28515625" style="84" customWidth="1"/>
    <col min="3848" max="3848" width="20.7109375" style="84" customWidth="1"/>
    <col min="3849" max="3849" width="18.7109375" style="84" customWidth="1"/>
    <col min="3850" max="4096" width="8.85546875" style="84"/>
    <col min="4097" max="4097" width="7.5703125" style="84" customWidth="1"/>
    <col min="4098" max="4099" width="4.140625" style="84" customWidth="1"/>
    <col min="4100" max="4100" width="22.85546875" style="84" customWidth="1"/>
    <col min="4101" max="4101" width="23.140625" style="84" customWidth="1"/>
    <col min="4102" max="4102" width="2.42578125" style="84" customWidth="1"/>
    <col min="4103" max="4103" width="9.28515625" style="84" customWidth="1"/>
    <col min="4104" max="4104" width="20.7109375" style="84" customWidth="1"/>
    <col min="4105" max="4105" width="18.7109375" style="84" customWidth="1"/>
    <col min="4106" max="4352" width="8.85546875" style="84"/>
    <col min="4353" max="4353" width="7.5703125" style="84" customWidth="1"/>
    <col min="4354" max="4355" width="4.140625" style="84" customWidth="1"/>
    <col min="4356" max="4356" width="22.85546875" style="84" customWidth="1"/>
    <col min="4357" max="4357" width="23.140625" style="84" customWidth="1"/>
    <col min="4358" max="4358" width="2.42578125" style="84" customWidth="1"/>
    <col min="4359" max="4359" width="9.28515625" style="84" customWidth="1"/>
    <col min="4360" max="4360" width="20.7109375" style="84" customWidth="1"/>
    <col min="4361" max="4361" width="18.7109375" style="84" customWidth="1"/>
    <col min="4362" max="4608" width="8.85546875" style="84"/>
    <col min="4609" max="4609" width="7.5703125" style="84" customWidth="1"/>
    <col min="4610" max="4611" width="4.140625" style="84" customWidth="1"/>
    <col min="4612" max="4612" width="22.85546875" style="84" customWidth="1"/>
    <col min="4613" max="4613" width="23.140625" style="84" customWidth="1"/>
    <col min="4614" max="4614" width="2.42578125" style="84" customWidth="1"/>
    <col min="4615" max="4615" width="9.28515625" style="84" customWidth="1"/>
    <col min="4616" max="4616" width="20.7109375" style="84" customWidth="1"/>
    <col min="4617" max="4617" width="18.7109375" style="84" customWidth="1"/>
    <col min="4618" max="4864" width="8.85546875" style="84"/>
    <col min="4865" max="4865" width="7.5703125" style="84" customWidth="1"/>
    <col min="4866" max="4867" width="4.140625" style="84" customWidth="1"/>
    <col min="4868" max="4868" width="22.85546875" style="84" customWidth="1"/>
    <col min="4869" max="4869" width="23.140625" style="84" customWidth="1"/>
    <col min="4870" max="4870" width="2.42578125" style="84" customWidth="1"/>
    <col min="4871" max="4871" width="9.28515625" style="84" customWidth="1"/>
    <col min="4872" max="4872" width="20.7109375" style="84" customWidth="1"/>
    <col min="4873" max="4873" width="18.7109375" style="84" customWidth="1"/>
    <col min="4874" max="5120" width="8.85546875" style="84"/>
    <col min="5121" max="5121" width="7.5703125" style="84" customWidth="1"/>
    <col min="5122" max="5123" width="4.140625" style="84" customWidth="1"/>
    <col min="5124" max="5124" width="22.85546875" style="84" customWidth="1"/>
    <col min="5125" max="5125" width="23.140625" style="84" customWidth="1"/>
    <col min="5126" max="5126" width="2.42578125" style="84" customWidth="1"/>
    <col min="5127" max="5127" width="9.28515625" style="84" customWidth="1"/>
    <col min="5128" max="5128" width="20.7109375" style="84" customWidth="1"/>
    <col min="5129" max="5129" width="18.7109375" style="84" customWidth="1"/>
    <col min="5130" max="5376" width="8.85546875" style="84"/>
    <col min="5377" max="5377" width="7.5703125" style="84" customWidth="1"/>
    <col min="5378" max="5379" width="4.140625" style="84" customWidth="1"/>
    <col min="5380" max="5380" width="22.85546875" style="84" customWidth="1"/>
    <col min="5381" max="5381" width="23.140625" style="84" customWidth="1"/>
    <col min="5382" max="5382" width="2.42578125" style="84" customWidth="1"/>
    <col min="5383" max="5383" width="9.28515625" style="84" customWidth="1"/>
    <col min="5384" max="5384" width="20.7109375" style="84" customWidth="1"/>
    <col min="5385" max="5385" width="18.7109375" style="84" customWidth="1"/>
    <col min="5386" max="5632" width="8.85546875" style="84"/>
    <col min="5633" max="5633" width="7.5703125" style="84" customWidth="1"/>
    <col min="5634" max="5635" width="4.140625" style="84" customWidth="1"/>
    <col min="5636" max="5636" width="22.85546875" style="84" customWidth="1"/>
    <col min="5637" max="5637" width="23.140625" style="84" customWidth="1"/>
    <col min="5638" max="5638" width="2.42578125" style="84" customWidth="1"/>
    <col min="5639" max="5639" width="9.28515625" style="84" customWidth="1"/>
    <col min="5640" max="5640" width="20.7109375" style="84" customWidth="1"/>
    <col min="5641" max="5641" width="18.7109375" style="84" customWidth="1"/>
    <col min="5642" max="5888" width="8.85546875" style="84"/>
    <col min="5889" max="5889" width="7.5703125" style="84" customWidth="1"/>
    <col min="5890" max="5891" width="4.140625" style="84" customWidth="1"/>
    <col min="5892" max="5892" width="22.85546875" style="84" customWidth="1"/>
    <col min="5893" max="5893" width="23.140625" style="84" customWidth="1"/>
    <col min="5894" max="5894" width="2.42578125" style="84" customWidth="1"/>
    <col min="5895" max="5895" width="9.28515625" style="84" customWidth="1"/>
    <col min="5896" max="5896" width="20.7109375" style="84" customWidth="1"/>
    <col min="5897" max="5897" width="18.7109375" style="84" customWidth="1"/>
    <col min="5898" max="6144" width="8.85546875" style="84"/>
    <col min="6145" max="6145" width="7.5703125" style="84" customWidth="1"/>
    <col min="6146" max="6147" width="4.140625" style="84" customWidth="1"/>
    <col min="6148" max="6148" width="22.85546875" style="84" customWidth="1"/>
    <col min="6149" max="6149" width="23.140625" style="84" customWidth="1"/>
    <col min="6150" max="6150" width="2.42578125" style="84" customWidth="1"/>
    <col min="6151" max="6151" width="9.28515625" style="84" customWidth="1"/>
    <col min="6152" max="6152" width="20.7109375" style="84" customWidth="1"/>
    <col min="6153" max="6153" width="18.7109375" style="84" customWidth="1"/>
    <col min="6154" max="6400" width="8.85546875" style="84"/>
    <col min="6401" max="6401" width="7.5703125" style="84" customWidth="1"/>
    <col min="6402" max="6403" width="4.140625" style="84" customWidth="1"/>
    <col min="6404" max="6404" width="22.85546875" style="84" customWidth="1"/>
    <col min="6405" max="6405" width="23.140625" style="84" customWidth="1"/>
    <col min="6406" max="6406" width="2.42578125" style="84" customWidth="1"/>
    <col min="6407" max="6407" width="9.28515625" style="84" customWidth="1"/>
    <col min="6408" max="6408" width="20.7109375" style="84" customWidth="1"/>
    <col min="6409" max="6409" width="18.7109375" style="84" customWidth="1"/>
    <col min="6410" max="6656" width="8.85546875" style="84"/>
    <col min="6657" max="6657" width="7.5703125" style="84" customWidth="1"/>
    <col min="6658" max="6659" width="4.140625" style="84" customWidth="1"/>
    <col min="6660" max="6660" width="22.85546875" style="84" customWidth="1"/>
    <col min="6661" max="6661" width="23.140625" style="84" customWidth="1"/>
    <col min="6662" max="6662" width="2.42578125" style="84" customWidth="1"/>
    <col min="6663" max="6663" width="9.28515625" style="84" customWidth="1"/>
    <col min="6664" max="6664" width="20.7109375" style="84" customWidth="1"/>
    <col min="6665" max="6665" width="18.7109375" style="84" customWidth="1"/>
    <col min="6666" max="6912" width="8.85546875" style="84"/>
    <col min="6913" max="6913" width="7.5703125" style="84" customWidth="1"/>
    <col min="6914" max="6915" width="4.140625" style="84" customWidth="1"/>
    <col min="6916" max="6916" width="22.85546875" style="84" customWidth="1"/>
    <col min="6917" max="6917" width="23.140625" style="84" customWidth="1"/>
    <col min="6918" max="6918" width="2.42578125" style="84" customWidth="1"/>
    <col min="6919" max="6919" width="9.28515625" style="84" customWidth="1"/>
    <col min="6920" max="6920" width="20.7109375" style="84" customWidth="1"/>
    <col min="6921" max="6921" width="18.7109375" style="84" customWidth="1"/>
    <col min="6922" max="7168" width="8.85546875" style="84"/>
    <col min="7169" max="7169" width="7.5703125" style="84" customWidth="1"/>
    <col min="7170" max="7171" width="4.140625" style="84" customWidth="1"/>
    <col min="7172" max="7172" width="22.85546875" style="84" customWidth="1"/>
    <col min="7173" max="7173" width="23.140625" style="84" customWidth="1"/>
    <col min="7174" max="7174" width="2.42578125" style="84" customWidth="1"/>
    <col min="7175" max="7175" width="9.28515625" style="84" customWidth="1"/>
    <col min="7176" max="7176" width="20.7109375" style="84" customWidth="1"/>
    <col min="7177" max="7177" width="18.7109375" style="84" customWidth="1"/>
    <col min="7178" max="7424" width="8.85546875" style="84"/>
    <col min="7425" max="7425" width="7.5703125" style="84" customWidth="1"/>
    <col min="7426" max="7427" width="4.140625" style="84" customWidth="1"/>
    <col min="7428" max="7428" width="22.85546875" style="84" customWidth="1"/>
    <col min="7429" max="7429" width="23.140625" style="84" customWidth="1"/>
    <col min="7430" max="7430" width="2.42578125" style="84" customWidth="1"/>
    <col min="7431" max="7431" width="9.28515625" style="84" customWidth="1"/>
    <col min="7432" max="7432" width="20.7109375" style="84" customWidth="1"/>
    <col min="7433" max="7433" width="18.7109375" style="84" customWidth="1"/>
    <col min="7434" max="7680" width="8.85546875" style="84"/>
    <col min="7681" max="7681" width="7.5703125" style="84" customWidth="1"/>
    <col min="7682" max="7683" width="4.140625" style="84" customWidth="1"/>
    <col min="7684" max="7684" width="22.85546875" style="84" customWidth="1"/>
    <col min="7685" max="7685" width="23.140625" style="84" customWidth="1"/>
    <col min="7686" max="7686" width="2.42578125" style="84" customWidth="1"/>
    <col min="7687" max="7687" width="9.28515625" style="84" customWidth="1"/>
    <col min="7688" max="7688" width="20.7109375" style="84" customWidth="1"/>
    <col min="7689" max="7689" width="18.7109375" style="84" customWidth="1"/>
    <col min="7690" max="7936" width="8.85546875" style="84"/>
    <col min="7937" max="7937" width="7.5703125" style="84" customWidth="1"/>
    <col min="7938" max="7939" width="4.140625" style="84" customWidth="1"/>
    <col min="7940" max="7940" width="22.85546875" style="84" customWidth="1"/>
    <col min="7941" max="7941" width="23.140625" style="84" customWidth="1"/>
    <col min="7942" max="7942" width="2.42578125" style="84" customWidth="1"/>
    <col min="7943" max="7943" width="9.28515625" style="84" customWidth="1"/>
    <col min="7944" max="7944" width="20.7109375" style="84" customWidth="1"/>
    <col min="7945" max="7945" width="18.7109375" style="84" customWidth="1"/>
    <col min="7946" max="8192" width="8.85546875" style="84"/>
    <col min="8193" max="8193" width="7.5703125" style="84" customWidth="1"/>
    <col min="8194" max="8195" width="4.140625" style="84" customWidth="1"/>
    <col min="8196" max="8196" width="22.85546875" style="84" customWidth="1"/>
    <col min="8197" max="8197" width="23.140625" style="84" customWidth="1"/>
    <col min="8198" max="8198" width="2.42578125" style="84" customWidth="1"/>
    <col min="8199" max="8199" width="9.28515625" style="84" customWidth="1"/>
    <col min="8200" max="8200" width="20.7109375" style="84" customWidth="1"/>
    <col min="8201" max="8201" width="18.7109375" style="84" customWidth="1"/>
    <col min="8202" max="8448" width="8.85546875" style="84"/>
    <col min="8449" max="8449" width="7.5703125" style="84" customWidth="1"/>
    <col min="8450" max="8451" width="4.140625" style="84" customWidth="1"/>
    <col min="8452" max="8452" width="22.85546875" style="84" customWidth="1"/>
    <col min="8453" max="8453" width="23.140625" style="84" customWidth="1"/>
    <col min="8454" max="8454" width="2.42578125" style="84" customWidth="1"/>
    <col min="8455" max="8455" width="9.28515625" style="84" customWidth="1"/>
    <col min="8456" max="8456" width="20.7109375" style="84" customWidth="1"/>
    <col min="8457" max="8457" width="18.7109375" style="84" customWidth="1"/>
    <col min="8458" max="8704" width="8.85546875" style="84"/>
    <col min="8705" max="8705" width="7.5703125" style="84" customWidth="1"/>
    <col min="8706" max="8707" width="4.140625" style="84" customWidth="1"/>
    <col min="8708" max="8708" width="22.85546875" style="84" customWidth="1"/>
    <col min="8709" max="8709" width="23.140625" style="84" customWidth="1"/>
    <col min="8710" max="8710" width="2.42578125" style="84" customWidth="1"/>
    <col min="8711" max="8711" width="9.28515625" style="84" customWidth="1"/>
    <col min="8712" max="8712" width="20.7109375" style="84" customWidth="1"/>
    <col min="8713" max="8713" width="18.7109375" style="84" customWidth="1"/>
    <col min="8714" max="8960" width="8.85546875" style="84"/>
    <col min="8961" max="8961" width="7.5703125" style="84" customWidth="1"/>
    <col min="8962" max="8963" width="4.140625" style="84" customWidth="1"/>
    <col min="8964" max="8964" width="22.85546875" style="84" customWidth="1"/>
    <col min="8965" max="8965" width="23.140625" style="84" customWidth="1"/>
    <col min="8966" max="8966" width="2.42578125" style="84" customWidth="1"/>
    <col min="8967" max="8967" width="9.28515625" style="84" customWidth="1"/>
    <col min="8968" max="8968" width="20.7109375" style="84" customWidth="1"/>
    <col min="8969" max="8969" width="18.7109375" style="84" customWidth="1"/>
    <col min="8970" max="9216" width="8.85546875" style="84"/>
    <col min="9217" max="9217" width="7.5703125" style="84" customWidth="1"/>
    <col min="9218" max="9219" width="4.140625" style="84" customWidth="1"/>
    <col min="9220" max="9220" width="22.85546875" style="84" customWidth="1"/>
    <col min="9221" max="9221" width="23.140625" style="84" customWidth="1"/>
    <col min="9222" max="9222" width="2.42578125" style="84" customWidth="1"/>
    <col min="9223" max="9223" width="9.28515625" style="84" customWidth="1"/>
    <col min="9224" max="9224" width="20.7109375" style="84" customWidth="1"/>
    <col min="9225" max="9225" width="18.7109375" style="84" customWidth="1"/>
    <col min="9226" max="9472" width="8.85546875" style="84"/>
    <col min="9473" max="9473" width="7.5703125" style="84" customWidth="1"/>
    <col min="9474" max="9475" width="4.140625" style="84" customWidth="1"/>
    <col min="9476" max="9476" width="22.85546875" style="84" customWidth="1"/>
    <col min="9477" max="9477" width="23.140625" style="84" customWidth="1"/>
    <col min="9478" max="9478" width="2.42578125" style="84" customWidth="1"/>
    <col min="9479" max="9479" width="9.28515625" style="84" customWidth="1"/>
    <col min="9480" max="9480" width="20.7109375" style="84" customWidth="1"/>
    <col min="9481" max="9481" width="18.7109375" style="84" customWidth="1"/>
    <col min="9482" max="9728" width="8.85546875" style="84"/>
    <col min="9729" max="9729" width="7.5703125" style="84" customWidth="1"/>
    <col min="9730" max="9731" width="4.140625" style="84" customWidth="1"/>
    <col min="9732" max="9732" width="22.85546875" style="84" customWidth="1"/>
    <col min="9733" max="9733" width="23.140625" style="84" customWidth="1"/>
    <col min="9734" max="9734" width="2.42578125" style="84" customWidth="1"/>
    <col min="9735" max="9735" width="9.28515625" style="84" customWidth="1"/>
    <col min="9736" max="9736" width="20.7109375" style="84" customWidth="1"/>
    <col min="9737" max="9737" width="18.7109375" style="84" customWidth="1"/>
    <col min="9738" max="9984" width="8.85546875" style="84"/>
    <col min="9985" max="9985" width="7.5703125" style="84" customWidth="1"/>
    <col min="9986" max="9987" width="4.140625" style="84" customWidth="1"/>
    <col min="9988" max="9988" width="22.85546875" style="84" customWidth="1"/>
    <col min="9989" max="9989" width="23.140625" style="84" customWidth="1"/>
    <col min="9990" max="9990" width="2.42578125" style="84" customWidth="1"/>
    <col min="9991" max="9991" width="9.28515625" style="84" customWidth="1"/>
    <col min="9992" max="9992" width="20.7109375" style="84" customWidth="1"/>
    <col min="9993" max="9993" width="18.7109375" style="84" customWidth="1"/>
    <col min="9994" max="10240" width="8.85546875" style="84"/>
    <col min="10241" max="10241" width="7.5703125" style="84" customWidth="1"/>
    <col min="10242" max="10243" width="4.140625" style="84" customWidth="1"/>
    <col min="10244" max="10244" width="22.85546875" style="84" customWidth="1"/>
    <col min="10245" max="10245" width="23.140625" style="84" customWidth="1"/>
    <col min="10246" max="10246" width="2.42578125" style="84" customWidth="1"/>
    <col min="10247" max="10247" width="9.28515625" style="84" customWidth="1"/>
    <col min="10248" max="10248" width="20.7109375" style="84" customWidth="1"/>
    <col min="10249" max="10249" width="18.7109375" style="84" customWidth="1"/>
    <col min="10250" max="10496" width="8.85546875" style="84"/>
    <col min="10497" max="10497" width="7.5703125" style="84" customWidth="1"/>
    <col min="10498" max="10499" width="4.140625" style="84" customWidth="1"/>
    <col min="10500" max="10500" width="22.85546875" style="84" customWidth="1"/>
    <col min="10501" max="10501" width="23.140625" style="84" customWidth="1"/>
    <col min="10502" max="10502" width="2.42578125" style="84" customWidth="1"/>
    <col min="10503" max="10503" width="9.28515625" style="84" customWidth="1"/>
    <col min="10504" max="10504" width="20.7109375" style="84" customWidth="1"/>
    <col min="10505" max="10505" width="18.7109375" style="84" customWidth="1"/>
    <col min="10506" max="10752" width="8.85546875" style="84"/>
    <col min="10753" max="10753" width="7.5703125" style="84" customWidth="1"/>
    <col min="10754" max="10755" width="4.140625" style="84" customWidth="1"/>
    <col min="10756" max="10756" width="22.85546875" style="84" customWidth="1"/>
    <col min="10757" max="10757" width="23.140625" style="84" customWidth="1"/>
    <col min="10758" max="10758" width="2.42578125" style="84" customWidth="1"/>
    <col min="10759" max="10759" width="9.28515625" style="84" customWidth="1"/>
    <col min="10760" max="10760" width="20.7109375" style="84" customWidth="1"/>
    <col min="10761" max="10761" width="18.7109375" style="84" customWidth="1"/>
    <col min="10762" max="11008" width="8.85546875" style="84"/>
    <col min="11009" max="11009" width="7.5703125" style="84" customWidth="1"/>
    <col min="11010" max="11011" width="4.140625" style="84" customWidth="1"/>
    <col min="11012" max="11012" width="22.85546875" style="84" customWidth="1"/>
    <col min="11013" max="11013" width="23.140625" style="84" customWidth="1"/>
    <col min="11014" max="11014" width="2.42578125" style="84" customWidth="1"/>
    <col min="11015" max="11015" width="9.28515625" style="84" customWidth="1"/>
    <col min="11016" max="11016" width="20.7109375" style="84" customWidth="1"/>
    <col min="11017" max="11017" width="18.7109375" style="84" customWidth="1"/>
    <col min="11018" max="11264" width="8.85546875" style="84"/>
    <col min="11265" max="11265" width="7.5703125" style="84" customWidth="1"/>
    <col min="11266" max="11267" width="4.140625" style="84" customWidth="1"/>
    <col min="11268" max="11268" width="22.85546875" style="84" customWidth="1"/>
    <col min="11269" max="11269" width="23.140625" style="84" customWidth="1"/>
    <col min="11270" max="11270" width="2.42578125" style="84" customWidth="1"/>
    <col min="11271" max="11271" width="9.28515625" style="84" customWidth="1"/>
    <col min="11272" max="11272" width="20.7109375" style="84" customWidth="1"/>
    <col min="11273" max="11273" width="18.7109375" style="84" customWidth="1"/>
    <col min="11274" max="11520" width="8.85546875" style="84"/>
    <col min="11521" max="11521" width="7.5703125" style="84" customWidth="1"/>
    <col min="11522" max="11523" width="4.140625" style="84" customWidth="1"/>
    <col min="11524" max="11524" width="22.85546875" style="84" customWidth="1"/>
    <col min="11525" max="11525" width="23.140625" style="84" customWidth="1"/>
    <col min="11526" max="11526" width="2.42578125" style="84" customWidth="1"/>
    <col min="11527" max="11527" width="9.28515625" style="84" customWidth="1"/>
    <col min="11528" max="11528" width="20.7109375" style="84" customWidth="1"/>
    <col min="11529" max="11529" width="18.7109375" style="84" customWidth="1"/>
    <col min="11530" max="11776" width="8.85546875" style="84"/>
    <col min="11777" max="11777" width="7.5703125" style="84" customWidth="1"/>
    <col min="11778" max="11779" width="4.140625" style="84" customWidth="1"/>
    <col min="11780" max="11780" width="22.85546875" style="84" customWidth="1"/>
    <col min="11781" max="11781" width="23.140625" style="84" customWidth="1"/>
    <col min="11782" max="11782" width="2.42578125" style="84" customWidth="1"/>
    <col min="11783" max="11783" width="9.28515625" style="84" customWidth="1"/>
    <col min="11784" max="11784" width="20.7109375" style="84" customWidth="1"/>
    <col min="11785" max="11785" width="18.7109375" style="84" customWidth="1"/>
    <col min="11786" max="12032" width="8.85546875" style="84"/>
    <col min="12033" max="12033" width="7.5703125" style="84" customWidth="1"/>
    <col min="12034" max="12035" width="4.140625" style="84" customWidth="1"/>
    <col min="12036" max="12036" width="22.85546875" style="84" customWidth="1"/>
    <col min="12037" max="12037" width="23.140625" style="84" customWidth="1"/>
    <col min="12038" max="12038" width="2.42578125" style="84" customWidth="1"/>
    <col min="12039" max="12039" width="9.28515625" style="84" customWidth="1"/>
    <col min="12040" max="12040" width="20.7109375" style="84" customWidth="1"/>
    <col min="12041" max="12041" width="18.7109375" style="84" customWidth="1"/>
    <col min="12042" max="12288" width="8.85546875" style="84"/>
    <col min="12289" max="12289" width="7.5703125" style="84" customWidth="1"/>
    <col min="12290" max="12291" width="4.140625" style="84" customWidth="1"/>
    <col min="12292" max="12292" width="22.85546875" style="84" customWidth="1"/>
    <col min="12293" max="12293" width="23.140625" style="84" customWidth="1"/>
    <col min="12294" max="12294" width="2.42578125" style="84" customWidth="1"/>
    <col min="12295" max="12295" width="9.28515625" style="84" customWidth="1"/>
    <col min="12296" max="12296" width="20.7109375" style="84" customWidth="1"/>
    <col min="12297" max="12297" width="18.7109375" style="84" customWidth="1"/>
    <col min="12298" max="12544" width="8.85546875" style="84"/>
    <col min="12545" max="12545" width="7.5703125" style="84" customWidth="1"/>
    <col min="12546" max="12547" width="4.140625" style="84" customWidth="1"/>
    <col min="12548" max="12548" width="22.85546875" style="84" customWidth="1"/>
    <col min="12549" max="12549" width="23.140625" style="84" customWidth="1"/>
    <col min="12550" max="12550" width="2.42578125" style="84" customWidth="1"/>
    <col min="12551" max="12551" width="9.28515625" style="84" customWidth="1"/>
    <col min="12552" max="12552" width="20.7109375" style="84" customWidth="1"/>
    <col min="12553" max="12553" width="18.7109375" style="84" customWidth="1"/>
    <col min="12554" max="12800" width="8.85546875" style="84"/>
    <col min="12801" max="12801" width="7.5703125" style="84" customWidth="1"/>
    <col min="12802" max="12803" width="4.140625" style="84" customWidth="1"/>
    <col min="12804" max="12804" width="22.85546875" style="84" customWidth="1"/>
    <col min="12805" max="12805" width="23.140625" style="84" customWidth="1"/>
    <col min="12806" max="12806" width="2.42578125" style="84" customWidth="1"/>
    <col min="12807" max="12807" width="9.28515625" style="84" customWidth="1"/>
    <col min="12808" max="12808" width="20.7109375" style="84" customWidth="1"/>
    <col min="12809" max="12809" width="18.7109375" style="84" customWidth="1"/>
    <col min="12810" max="13056" width="8.85546875" style="84"/>
    <col min="13057" max="13057" width="7.5703125" style="84" customWidth="1"/>
    <col min="13058" max="13059" width="4.140625" style="84" customWidth="1"/>
    <col min="13060" max="13060" width="22.85546875" style="84" customWidth="1"/>
    <col min="13061" max="13061" width="23.140625" style="84" customWidth="1"/>
    <col min="13062" max="13062" width="2.42578125" style="84" customWidth="1"/>
    <col min="13063" max="13063" width="9.28515625" style="84" customWidth="1"/>
    <col min="13064" max="13064" width="20.7109375" style="84" customWidth="1"/>
    <col min="13065" max="13065" width="18.7109375" style="84" customWidth="1"/>
    <col min="13066" max="13312" width="8.85546875" style="84"/>
    <col min="13313" max="13313" width="7.5703125" style="84" customWidth="1"/>
    <col min="13314" max="13315" width="4.140625" style="84" customWidth="1"/>
    <col min="13316" max="13316" width="22.85546875" style="84" customWidth="1"/>
    <col min="13317" max="13317" width="23.140625" style="84" customWidth="1"/>
    <col min="13318" max="13318" width="2.42578125" style="84" customWidth="1"/>
    <col min="13319" max="13319" width="9.28515625" style="84" customWidth="1"/>
    <col min="13320" max="13320" width="20.7109375" style="84" customWidth="1"/>
    <col min="13321" max="13321" width="18.7109375" style="84" customWidth="1"/>
    <col min="13322" max="13568" width="8.85546875" style="84"/>
    <col min="13569" max="13569" width="7.5703125" style="84" customWidth="1"/>
    <col min="13570" max="13571" width="4.140625" style="84" customWidth="1"/>
    <col min="13572" max="13572" width="22.85546875" style="84" customWidth="1"/>
    <col min="13573" max="13573" width="23.140625" style="84" customWidth="1"/>
    <col min="13574" max="13574" width="2.42578125" style="84" customWidth="1"/>
    <col min="13575" max="13575" width="9.28515625" style="84" customWidth="1"/>
    <col min="13576" max="13576" width="20.7109375" style="84" customWidth="1"/>
    <col min="13577" max="13577" width="18.7109375" style="84" customWidth="1"/>
    <col min="13578" max="13824" width="8.85546875" style="84"/>
    <col min="13825" max="13825" width="7.5703125" style="84" customWidth="1"/>
    <col min="13826" max="13827" width="4.140625" style="84" customWidth="1"/>
    <col min="13828" max="13828" width="22.85546875" style="84" customWidth="1"/>
    <col min="13829" max="13829" width="23.140625" style="84" customWidth="1"/>
    <col min="13830" max="13830" width="2.42578125" style="84" customWidth="1"/>
    <col min="13831" max="13831" width="9.28515625" style="84" customWidth="1"/>
    <col min="13832" max="13832" width="20.7109375" style="84" customWidth="1"/>
    <col min="13833" max="13833" width="18.7109375" style="84" customWidth="1"/>
    <col min="13834" max="14080" width="8.85546875" style="84"/>
    <col min="14081" max="14081" width="7.5703125" style="84" customWidth="1"/>
    <col min="14082" max="14083" width="4.140625" style="84" customWidth="1"/>
    <col min="14084" max="14084" width="22.85546875" style="84" customWidth="1"/>
    <col min="14085" max="14085" width="23.140625" style="84" customWidth="1"/>
    <col min="14086" max="14086" width="2.42578125" style="84" customWidth="1"/>
    <col min="14087" max="14087" width="9.28515625" style="84" customWidth="1"/>
    <col min="14088" max="14088" width="20.7109375" style="84" customWidth="1"/>
    <col min="14089" max="14089" width="18.7109375" style="84" customWidth="1"/>
    <col min="14090" max="14336" width="8.85546875" style="84"/>
    <col min="14337" max="14337" width="7.5703125" style="84" customWidth="1"/>
    <col min="14338" max="14339" width="4.140625" style="84" customWidth="1"/>
    <col min="14340" max="14340" width="22.85546875" style="84" customWidth="1"/>
    <col min="14341" max="14341" width="23.140625" style="84" customWidth="1"/>
    <col min="14342" max="14342" width="2.42578125" style="84" customWidth="1"/>
    <col min="14343" max="14343" width="9.28515625" style="84" customWidth="1"/>
    <col min="14344" max="14344" width="20.7109375" style="84" customWidth="1"/>
    <col min="14345" max="14345" width="18.7109375" style="84" customWidth="1"/>
    <col min="14346" max="14592" width="8.85546875" style="84"/>
    <col min="14593" max="14593" width="7.5703125" style="84" customWidth="1"/>
    <col min="14594" max="14595" width="4.140625" style="84" customWidth="1"/>
    <col min="14596" max="14596" width="22.85546875" style="84" customWidth="1"/>
    <col min="14597" max="14597" width="23.140625" style="84" customWidth="1"/>
    <col min="14598" max="14598" width="2.42578125" style="84" customWidth="1"/>
    <col min="14599" max="14599" width="9.28515625" style="84" customWidth="1"/>
    <col min="14600" max="14600" width="20.7109375" style="84" customWidth="1"/>
    <col min="14601" max="14601" width="18.7109375" style="84" customWidth="1"/>
    <col min="14602" max="14848" width="8.85546875" style="84"/>
    <col min="14849" max="14849" width="7.5703125" style="84" customWidth="1"/>
    <col min="14850" max="14851" width="4.140625" style="84" customWidth="1"/>
    <col min="14852" max="14852" width="22.85546875" style="84" customWidth="1"/>
    <col min="14853" max="14853" width="23.140625" style="84" customWidth="1"/>
    <col min="14854" max="14854" width="2.42578125" style="84" customWidth="1"/>
    <col min="14855" max="14855" width="9.28515625" style="84" customWidth="1"/>
    <col min="14856" max="14856" width="20.7109375" style="84" customWidth="1"/>
    <col min="14857" max="14857" width="18.7109375" style="84" customWidth="1"/>
    <col min="14858" max="15104" width="8.85546875" style="84"/>
    <col min="15105" max="15105" width="7.5703125" style="84" customWidth="1"/>
    <col min="15106" max="15107" width="4.140625" style="84" customWidth="1"/>
    <col min="15108" max="15108" width="22.85546875" style="84" customWidth="1"/>
    <col min="15109" max="15109" width="23.140625" style="84" customWidth="1"/>
    <col min="15110" max="15110" width="2.42578125" style="84" customWidth="1"/>
    <col min="15111" max="15111" width="9.28515625" style="84" customWidth="1"/>
    <col min="15112" max="15112" width="20.7109375" style="84" customWidth="1"/>
    <col min="15113" max="15113" width="18.7109375" style="84" customWidth="1"/>
    <col min="15114" max="15360" width="8.85546875" style="84"/>
    <col min="15361" max="15361" width="7.5703125" style="84" customWidth="1"/>
    <col min="15362" max="15363" width="4.140625" style="84" customWidth="1"/>
    <col min="15364" max="15364" width="22.85546875" style="84" customWidth="1"/>
    <col min="15365" max="15365" width="23.140625" style="84" customWidth="1"/>
    <col min="15366" max="15366" width="2.42578125" style="84" customWidth="1"/>
    <col min="15367" max="15367" width="9.28515625" style="84" customWidth="1"/>
    <col min="15368" max="15368" width="20.7109375" style="84" customWidth="1"/>
    <col min="15369" max="15369" width="18.7109375" style="84" customWidth="1"/>
    <col min="15370" max="15616" width="8.85546875" style="84"/>
    <col min="15617" max="15617" width="7.5703125" style="84" customWidth="1"/>
    <col min="15618" max="15619" width="4.140625" style="84" customWidth="1"/>
    <col min="15620" max="15620" width="22.85546875" style="84" customWidth="1"/>
    <col min="15621" max="15621" width="23.140625" style="84" customWidth="1"/>
    <col min="15622" max="15622" width="2.42578125" style="84" customWidth="1"/>
    <col min="15623" max="15623" width="9.28515625" style="84" customWidth="1"/>
    <col min="15624" max="15624" width="20.7109375" style="84" customWidth="1"/>
    <col min="15625" max="15625" width="18.7109375" style="84" customWidth="1"/>
    <col min="15626" max="15872" width="8.85546875" style="84"/>
    <col min="15873" max="15873" width="7.5703125" style="84" customWidth="1"/>
    <col min="15874" max="15875" width="4.140625" style="84" customWidth="1"/>
    <col min="15876" max="15876" width="22.85546875" style="84" customWidth="1"/>
    <col min="15877" max="15877" width="23.140625" style="84" customWidth="1"/>
    <col min="15878" max="15878" width="2.42578125" style="84" customWidth="1"/>
    <col min="15879" max="15879" width="9.28515625" style="84" customWidth="1"/>
    <col min="15880" max="15880" width="20.7109375" style="84" customWidth="1"/>
    <col min="15881" max="15881" width="18.7109375" style="84" customWidth="1"/>
    <col min="15882" max="16128" width="8.85546875" style="84"/>
    <col min="16129" max="16129" width="7.5703125" style="84" customWidth="1"/>
    <col min="16130" max="16131" width="4.140625" style="84" customWidth="1"/>
    <col min="16132" max="16132" width="22.85546875" style="84" customWidth="1"/>
    <col min="16133" max="16133" width="23.140625" style="84" customWidth="1"/>
    <col min="16134" max="16134" width="2.42578125" style="84" customWidth="1"/>
    <col min="16135" max="16135" width="9.28515625" style="84" customWidth="1"/>
    <col min="16136" max="16136" width="20.7109375" style="84" customWidth="1"/>
    <col min="16137" max="16137" width="18.7109375" style="84" customWidth="1"/>
    <col min="16138" max="16384" width="8.85546875" style="84"/>
  </cols>
  <sheetData>
    <row r="1" spans="1:9" s="77" customFormat="1" ht="21" customHeight="1" x14ac:dyDescent="0.2">
      <c r="A1" s="70" t="s">
        <v>271</v>
      </c>
      <c r="B1" s="71"/>
      <c r="C1" s="72"/>
      <c r="D1" s="76"/>
      <c r="E1" s="71"/>
      <c r="F1" s="75"/>
      <c r="G1" s="71"/>
      <c r="H1" s="76"/>
      <c r="I1" s="71"/>
    </row>
    <row r="2" spans="1:9" s="163" customFormat="1" ht="14.1" customHeight="1" x14ac:dyDescent="0.2">
      <c r="A2" s="159" t="s">
        <v>272</v>
      </c>
      <c r="B2" s="74"/>
      <c r="C2" s="160"/>
      <c r="D2" s="117" t="str">
        <f>'8XM4-A'!D2</f>
        <v>10. až 11. září 2022</v>
      </c>
      <c r="E2" s="161"/>
      <c r="F2" s="162"/>
      <c r="G2" s="162"/>
      <c r="H2" s="117"/>
      <c r="I2" s="162"/>
    </row>
    <row r="3" spans="1:9" s="158" customFormat="1" ht="9.9499999999999993" customHeight="1" x14ac:dyDescent="0.2">
      <c r="A3" s="164" t="s">
        <v>2325</v>
      </c>
      <c r="B3" s="165">
        <v>1</v>
      </c>
      <c r="C3" s="166"/>
      <c r="D3" s="27" t="str">
        <f>los!D72</f>
        <v>FBC Štíři Č. Budějovice B</v>
      </c>
      <c r="E3" s="27" t="str">
        <f>los!D83</f>
        <v>Fbc Strakonice</v>
      </c>
      <c r="F3" s="165" t="s">
        <v>275</v>
      </c>
      <c r="G3" s="165" t="s">
        <v>276</v>
      </c>
      <c r="H3" s="27" t="str">
        <f>los!D72</f>
        <v>FBC Štíři Č. Budějovice B</v>
      </c>
      <c r="I3" s="167"/>
    </row>
    <row r="4" spans="1:9" s="158" customFormat="1" ht="9.9499999999999993" customHeight="1" x14ac:dyDescent="0.2">
      <c r="A4" s="169" t="s">
        <v>2326</v>
      </c>
      <c r="B4" s="157">
        <v>1</v>
      </c>
      <c r="C4" s="170"/>
      <c r="D4" s="28" t="str">
        <f>los!D73</f>
        <v>FBC DOŠWICH MILEVSKO</v>
      </c>
      <c r="E4" s="28" t="str">
        <f>los!D82</f>
        <v>Banes Florbal Soběslav</v>
      </c>
      <c r="F4" s="157" t="s">
        <v>275</v>
      </c>
      <c r="G4" s="157" t="s">
        <v>276</v>
      </c>
      <c r="H4" s="28" t="str">
        <f>los!D73</f>
        <v>FBC DOŠWICH MILEVSKO</v>
      </c>
      <c r="I4" s="171"/>
    </row>
    <row r="5" spans="1:9" s="158" customFormat="1" ht="9.9499999999999993" customHeight="1" x14ac:dyDescent="0.2">
      <c r="A5" s="169" t="s">
        <v>2327</v>
      </c>
      <c r="B5" s="157">
        <v>1</v>
      </c>
      <c r="C5" s="170"/>
      <c r="D5" s="28" t="str">
        <f>los!D74</f>
        <v>Florbal Jindřichův Hradec</v>
      </c>
      <c r="E5" s="28" t="str">
        <f>los!D81</f>
        <v>Panthers Praha B U23</v>
      </c>
      <c r="F5" s="157" t="s">
        <v>275</v>
      </c>
      <c r="G5" s="157" t="s">
        <v>276</v>
      </c>
      <c r="H5" s="28" t="str">
        <f>los!D74</f>
        <v>Florbal Jindřichův Hradec</v>
      </c>
      <c r="I5" s="171"/>
    </row>
    <row r="6" spans="1:9" s="158" customFormat="1" ht="9.9499999999999993" customHeight="1" x14ac:dyDescent="0.2">
      <c r="A6" s="169" t="s">
        <v>2328</v>
      </c>
      <c r="B6" s="157">
        <v>1</v>
      </c>
      <c r="C6" s="170"/>
      <c r="D6" s="28" t="str">
        <f>los!D75</f>
        <v>TJ Centropen Dačice</v>
      </c>
      <c r="E6" s="28" t="str">
        <f>los!D80</f>
        <v>FBŠ ATT Gorily Plzeň</v>
      </c>
      <c r="F6" s="157" t="s">
        <v>275</v>
      </c>
      <c r="G6" s="157" t="s">
        <v>276</v>
      </c>
      <c r="H6" s="28" t="str">
        <f>los!D75</f>
        <v>TJ Centropen Dačice</v>
      </c>
      <c r="I6" s="171"/>
    </row>
    <row r="7" spans="1:9" s="158" customFormat="1" ht="9.9499999999999993" customHeight="1" x14ac:dyDescent="0.2">
      <c r="A7" s="169" t="s">
        <v>2329</v>
      </c>
      <c r="B7" s="157">
        <v>1</v>
      </c>
      <c r="C7" s="170"/>
      <c r="D7" s="28" t="str">
        <f>los!D76</f>
        <v>FbC Písek</v>
      </c>
      <c r="E7" s="28" t="str">
        <f>los!D79</f>
        <v>FBŠ Greyhounds SLAVIA Plzeň B</v>
      </c>
      <c r="F7" s="157" t="s">
        <v>275</v>
      </c>
      <c r="G7" s="157" t="s">
        <v>276</v>
      </c>
      <c r="H7" s="28" t="str">
        <f>los!D76</f>
        <v>FbC Písek</v>
      </c>
      <c r="I7" s="171"/>
    </row>
    <row r="8" spans="1:9" s="158" customFormat="1" ht="9.9499999999999993" customHeight="1" x14ac:dyDescent="0.2">
      <c r="A8" s="172" t="s">
        <v>2330</v>
      </c>
      <c r="B8" s="173">
        <v>1</v>
      </c>
      <c r="C8" s="174"/>
      <c r="D8" s="29" t="str">
        <f>los!D77</f>
        <v>FBC ROKYCANY</v>
      </c>
      <c r="E8" s="29" t="str">
        <f>los!D78</f>
        <v>Wizards DDM SO Praha 10</v>
      </c>
      <c r="F8" s="173" t="s">
        <v>275</v>
      </c>
      <c r="G8" s="173" t="s">
        <v>276</v>
      </c>
      <c r="H8" s="29" t="str">
        <f>los!D77</f>
        <v>FBC ROKYCANY</v>
      </c>
      <c r="I8" s="175"/>
    </row>
    <row r="9" spans="1:9" s="163" customFormat="1" ht="14.1" customHeight="1" x14ac:dyDescent="0.2">
      <c r="A9" s="159" t="s">
        <v>283</v>
      </c>
      <c r="B9" s="74"/>
      <c r="C9" s="160"/>
      <c r="D9" s="117" t="str">
        <f>'8XM4-A'!D9</f>
        <v>17. až 18. září 2022</v>
      </c>
      <c r="E9" s="161"/>
      <c r="F9" s="162"/>
      <c r="G9" s="162"/>
      <c r="H9" s="117"/>
      <c r="I9" s="162"/>
    </row>
    <row r="10" spans="1:9" s="158" customFormat="1" ht="9.9499999999999993" customHeight="1" x14ac:dyDescent="0.2">
      <c r="A10" s="164" t="s">
        <v>2331</v>
      </c>
      <c r="B10" s="165">
        <v>2</v>
      </c>
      <c r="C10" s="166"/>
      <c r="D10" s="27" t="str">
        <f>los!D83</f>
        <v>Fbc Strakonice</v>
      </c>
      <c r="E10" s="27" t="str">
        <f>los!D78</f>
        <v>Wizards DDM SO Praha 10</v>
      </c>
      <c r="F10" s="165" t="s">
        <v>275</v>
      </c>
      <c r="G10" s="165" t="s">
        <v>276</v>
      </c>
      <c r="H10" s="27" t="str">
        <f>los!D83</f>
        <v>Fbc Strakonice</v>
      </c>
      <c r="I10" s="167"/>
    </row>
    <row r="11" spans="1:9" s="158" customFormat="1" ht="9.9499999999999993" customHeight="1" x14ac:dyDescent="0.2">
      <c r="A11" s="169" t="s">
        <v>2332</v>
      </c>
      <c r="B11" s="157">
        <v>2</v>
      </c>
      <c r="C11" s="170"/>
      <c r="D11" s="28" t="str">
        <f>los!D79</f>
        <v>FBŠ Greyhounds SLAVIA Plzeň B</v>
      </c>
      <c r="E11" s="28" t="str">
        <f>los!D77</f>
        <v>FBC ROKYCANY</v>
      </c>
      <c r="F11" s="157" t="s">
        <v>275</v>
      </c>
      <c r="G11" s="157" t="s">
        <v>276</v>
      </c>
      <c r="H11" s="28" t="str">
        <f>los!D79</f>
        <v>FBŠ Greyhounds SLAVIA Plzeň B</v>
      </c>
      <c r="I11" s="171"/>
    </row>
    <row r="12" spans="1:9" s="158" customFormat="1" ht="9.9499999999999993" customHeight="1" x14ac:dyDescent="0.2">
      <c r="A12" s="169" t="s">
        <v>2333</v>
      </c>
      <c r="B12" s="157">
        <v>2</v>
      </c>
      <c r="C12" s="170"/>
      <c r="D12" s="28" t="str">
        <f>los!D80</f>
        <v>FBŠ ATT Gorily Plzeň</v>
      </c>
      <c r="E12" s="28" t="str">
        <f>los!D76</f>
        <v>FbC Písek</v>
      </c>
      <c r="F12" s="157" t="s">
        <v>275</v>
      </c>
      <c r="G12" s="157" t="s">
        <v>276</v>
      </c>
      <c r="H12" s="28" t="str">
        <f>los!D80</f>
        <v>FBŠ ATT Gorily Plzeň</v>
      </c>
      <c r="I12" s="171"/>
    </row>
    <row r="13" spans="1:9" s="158" customFormat="1" ht="9.9499999999999993" customHeight="1" x14ac:dyDescent="0.2">
      <c r="A13" s="169" t="s">
        <v>2334</v>
      </c>
      <c r="B13" s="157">
        <v>2</v>
      </c>
      <c r="C13" s="170"/>
      <c r="D13" s="28" t="str">
        <f>los!D81</f>
        <v>Panthers Praha B U23</v>
      </c>
      <c r="E13" s="28" t="str">
        <f>los!D75</f>
        <v>TJ Centropen Dačice</v>
      </c>
      <c r="F13" s="157" t="s">
        <v>275</v>
      </c>
      <c r="G13" s="157" t="s">
        <v>276</v>
      </c>
      <c r="H13" s="28" t="str">
        <f>los!D81</f>
        <v>Panthers Praha B U23</v>
      </c>
      <c r="I13" s="171"/>
    </row>
    <row r="14" spans="1:9" s="158" customFormat="1" ht="9.9499999999999993" customHeight="1" x14ac:dyDescent="0.2">
      <c r="A14" s="169" t="s">
        <v>2335</v>
      </c>
      <c r="B14" s="157">
        <v>2</v>
      </c>
      <c r="C14" s="170"/>
      <c r="D14" s="28" t="str">
        <f>los!D82</f>
        <v>Banes Florbal Soběslav</v>
      </c>
      <c r="E14" s="28" t="str">
        <f>los!D74</f>
        <v>Florbal Jindřichův Hradec</v>
      </c>
      <c r="F14" s="157" t="s">
        <v>275</v>
      </c>
      <c r="G14" s="157" t="s">
        <v>276</v>
      </c>
      <c r="H14" s="28" t="str">
        <f>los!D82</f>
        <v>Banes Florbal Soběslav</v>
      </c>
      <c r="I14" s="171"/>
    </row>
    <row r="15" spans="1:9" s="158" customFormat="1" ht="9.9499999999999993" customHeight="1" x14ac:dyDescent="0.2">
      <c r="A15" s="172" t="s">
        <v>2336</v>
      </c>
      <c r="B15" s="173">
        <v>2</v>
      </c>
      <c r="C15" s="174"/>
      <c r="D15" s="29" t="str">
        <f>los!D72</f>
        <v>FBC Štíři Č. Budějovice B</v>
      </c>
      <c r="E15" s="29" t="str">
        <f>los!D73</f>
        <v>FBC DOŠWICH MILEVSKO</v>
      </c>
      <c r="F15" s="173" t="s">
        <v>275</v>
      </c>
      <c r="G15" s="173" t="s">
        <v>276</v>
      </c>
      <c r="H15" s="29" t="str">
        <f>los!D72</f>
        <v>FBC Štíři Č. Budějovice B</v>
      </c>
      <c r="I15" s="175"/>
    </row>
    <row r="16" spans="1:9" s="163" customFormat="1" ht="14.1" customHeight="1" x14ac:dyDescent="0.2">
      <c r="A16" s="159" t="s">
        <v>293</v>
      </c>
      <c r="B16" s="74"/>
      <c r="C16" s="160"/>
      <c r="D16" s="117" t="str">
        <f>'8XM4-A'!D16</f>
        <v>24. až 25 září 2022</v>
      </c>
      <c r="E16" s="161"/>
      <c r="F16" s="162"/>
      <c r="G16" s="162"/>
      <c r="H16" s="117"/>
      <c r="I16" s="162"/>
    </row>
    <row r="17" spans="1:9" s="158" customFormat="1" ht="9.9499999999999993" customHeight="1" x14ac:dyDescent="0.2">
      <c r="A17" s="164" t="s">
        <v>2337</v>
      </c>
      <c r="B17" s="165">
        <v>3</v>
      </c>
      <c r="C17" s="166"/>
      <c r="D17" s="27" t="str">
        <f>los!D73</f>
        <v>FBC DOŠWICH MILEVSKO</v>
      </c>
      <c r="E17" s="27" t="str">
        <f>los!D83</f>
        <v>Fbc Strakonice</v>
      </c>
      <c r="F17" s="165" t="s">
        <v>275</v>
      </c>
      <c r="G17" s="165" t="s">
        <v>276</v>
      </c>
      <c r="H17" s="27" t="str">
        <f>los!D73</f>
        <v>FBC DOŠWICH MILEVSKO</v>
      </c>
      <c r="I17" s="167"/>
    </row>
    <row r="18" spans="1:9" s="158" customFormat="1" ht="9.9499999999999993" customHeight="1" x14ac:dyDescent="0.2">
      <c r="A18" s="169" t="s">
        <v>2338</v>
      </c>
      <c r="B18" s="157">
        <v>3</v>
      </c>
      <c r="C18" s="170"/>
      <c r="D18" s="28" t="str">
        <f>los!D74</f>
        <v>Florbal Jindřichův Hradec</v>
      </c>
      <c r="E18" s="28" t="str">
        <f>los!D72</f>
        <v>FBC Štíři Č. Budějovice B</v>
      </c>
      <c r="F18" s="157" t="s">
        <v>275</v>
      </c>
      <c r="G18" s="157" t="s">
        <v>276</v>
      </c>
      <c r="H18" s="28" t="str">
        <f>los!D74</f>
        <v>Florbal Jindřichův Hradec</v>
      </c>
      <c r="I18" s="171"/>
    </row>
    <row r="19" spans="1:9" s="158" customFormat="1" ht="9.9499999999999993" customHeight="1" x14ac:dyDescent="0.2">
      <c r="A19" s="169" t="s">
        <v>2339</v>
      </c>
      <c r="B19" s="157">
        <v>3</v>
      </c>
      <c r="C19" s="170"/>
      <c r="D19" s="28" t="str">
        <f>los!D75</f>
        <v>TJ Centropen Dačice</v>
      </c>
      <c r="E19" s="28" t="str">
        <f>los!D82</f>
        <v>Banes Florbal Soběslav</v>
      </c>
      <c r="F19" s="157" t="s">
        <v>275</v>
      </c>
      <c r="G19" s="157" t="s">
        <v>276</v>
      </c>
      <c r="H19" s="28" t="str">
        <f>los!D75</f>
        <v>TJ Centropen Dačice</v>
      </c>
      <c r="I19" s="171"/>
    </row>
    <row r="20" spans="1:9" s="158" customFormat="1" ht="9.9499999999999993" customHeight="1" x14ac:dyDescent="0.2">
      <c r="A20" s="169" t="s">
        <v>2340</v>
      </c>
      <c r="B20" s="157">
        <v>3</v>
      </c>
      <c r="C20" s="170"/>
      <c r="D20" s="28" t="str">
        <f>los!D76</f>
        <v>FbC Písek</v>
      </c>
      <c r="E20" s="28" t="str">
        <f>los!D81</f>
        <v>Panthers Praha B U23</v>
      </c>
      <c r="F20" s="157" t="s">
        <v>275</v>
      </c>
      <c r="G20" s="157" t="s">
        <v>276</v>
      </c>
      <c r="H20" s="28" t="str">
        <f>los!D76</f>
        <v>FbC Písek</v>
      </c>
      <c r="I20" s="171"/>
    </row>
    <row r="21" spans="1:9" s="158" customFormat="1" ht="9.9499999999999993" customHeight="1" x14ac:dyDescent="0.2">
      <c r="A21" s="169" t="s">
        <v>2341</v>
      </c>
      <c r="B21" s="157">
        <v>3</v>
      </c>
      <c r="C21" s="170"/>
      <c r="D21" s="28" t="str">
        <f>los!D77</f>
        <v>FBC ROKYCANY</v>
      </c>
      <c r="E21" s="28" t="str">
        <f>los!D80</f>
        <v>FBŠ ATT Gorily Plzeň</v>
      </c>
      <c r="F21" s="157" t="s">
        <v>275</v>
      </c>
      <c r="G21" s="157" t="s">
        <v>276</v>
      </c>
      <c r="H21" s="28" t="str">
        <f>los!D77</f>
        <v>FBC ROKYCANY</v>
      </c>
      <c r="I21" s="171"/>
    </row>
    <row r="22" spans="1:9" s="158" customFormat="1" ht="9.9499999999999993" customHeight="1" x14ac:dyDescent="0.2">
      <c r="A22" s="172" t="s">
        <v>2342</v>
      </c>
      <c r="B22" s="173">
        <v>3</v>
      </c>
      <c r="C22" s="174"/>
      <c r="D22" s="29" t="str">
        <f>los!D78</f>
        <v>Wizards DDM SO Praha 10</v>
      </c>
      <c r="E22" s="29" t="str">
        <f>los!D79</f>
        <v>FBŠ Greyhounds SLAVIA Plzeň B</v>
      </c>
      <c r="F22" s="173" t="s">
        <v>275</v>
      </c>
      <c r="G22" s="173" t="s">
        <v>276</v>
      </c>
      <c r="H22" s="29" t="str">
        <f>los!D78</f>
        <v>Wizards DDM SO Praha 10</v>
      </c>
      <c r="I22" s="175"/>
    </row>
    <row r="23" spans="1:9" s="163" customFormat="1" ht="14.1" customHeight="1" x14ac:dyDescent="0.2">
      <c r="A23" s="159" t="s">
        <v>301</v>
      </c>
      <c r="B23" s="74"/>
      <c r="C23" s="160"/>
      <c r="D23" s="117" t="str">
        <f>'8XM4-A'!D23</f>
        <v>1. až 2. říjen 2022</v>
      </c>
      <c r="E23" s="161"/>
      <c r="F23" s="162"/>
      <c r="G23" s="162"/>
      <c r="H23" s="117"/>
      <c r="I23" s="162"/>
    </row>
    <row r="24" spans="1:9" s="158" customFormat="1" ht="9.9499999999999993" customHeight="1" x14ac:dyDescent="0.2">
      <c r="A24" s="164" t="s">
        <v>2343</v>
      </c>
      <c r="B24" s="165">
        <v>4</v>
      </c>
      <c r="C24" s="166"/>
      <c r="D24" s="27" t="str">
        <f>los!D83</f>
        <v>Fbc Strakonice</v>
      </c>
      <c r="E24" s="27" t="str">
        <f>los!D79</f>
        <v>FBŠ Greyhounds SLAVIA Plzeň B</v>
      </c>
      <c r="F24" s="165" t="s">
        <v>275</v>
      </c>
      <c r="G24" s="165" t="s">
        <v>276</v>
      </c>
      <c r="H24" s="27" t="str">
        <f>los!D83</f>
        <v>Fbc Strakonice</v>
      </c>
      <c r="I24" s="167"/>
    </row>
    <row r="25" spans="1:9" s="158" customFormat="1" ht="9.9499999999999993" customHeight="1" x14ac:dyDescent="0.2">
      <c r="A25" s="169" t="s">
        <v>2344</v>
      </c>
      <c r="B25" s="157">
        <v>4</v>
      </c>
      <c r="C25" s="170"/>
      <c r="D25" s="28" t="str">
        <f>los!D80</f>
        <v>FBŠ ATT Gorily Plzeň</v>
      </c>
      <c r="E25" s="28" t="str">
        <f>los!D78</f>
        <v>Wizards DDM SO Praha 10</v>
      </c>
      <c r="F25" s="157" t="s">
        <v>275</v>
      </c>
      <c r="G25" s="157" t="s">
        <v>276</v>
      </c>
      <c r="H25" s="28" t="str">
        <f>los!D80</f>
        <v>FBŠ ATT Gorily Plzeň</v>
      </c>
      <c r="I25" s="171"/>
    </row>
    <row r="26" spans="1:9" s="158" customFormat="1" ht="9.9499999999999993" customHeight="1" x14ac:dyDescent="0.2">
      <c r="A26" s="169" t="s">
        <v>2345</v>
      </c>
      <c r="B26" s="157">
        <v>4</v>
      </c>
      <c r="C26" s="170"/>
      <c r="D26" s="28" t="str">
        <f>los!D81</f>
        <v>Panthers Praha B U23</v>
      </c>
      <c r="E26" s="28" t="str">
        <f>los!D77</f>
        <v>FBC ROKYCANY</v>
      </c>
      <c r="F26" s="157" t="s">
        <v>275</v>
      </c>
      <c r="G26" s="157" t="s">
        <v>276</v>
      </c>
      <c r="H26" s="28" t="str">
        <f>los!D81</f>
        <v>Panthers Praha B U23</v>
      </c>
      <c r="I26" s="171"/>
    </row>
    <row r="27" spans="1:9" s="158" customFormat="1" ht="9.9499999999999993" customHeight="1" x14ac:dyDescent="0.2">
      <c r="A27" s="169" t="s">
        <v>2346</v>
      </c>
      <c r="B27" s="157">
        <v>4</v>
      </c>
      <c r="C27" s="170"/>
      <c r="D27" s="28" t="str">
        <f>los!D82</f>
        <v>Banes Florbal Soběslav</v>
      </c>
      <c r="E27" s="28" t="str">
        <f>los!D76</f>
        <v>FbC Písek</v>
      </c>
      <c r="F27" s="157" t="s">
        <v>275</v>
      </c>
      <c r="G27" s="157" t="s">
        <v>276</v>
      </c>
      <c r="H27" s="28" t="str">
        <f>los!D82</f>
        <v>Banes Florbal Soběslav</v>
      </c>
      <c r="I27" s="171"/>
    </row>
    <row r="28" spans="1:9" s="158" customFormat="1" ht="9.9499999999999993" customHeight="1" x14ac:dyDescent="0.2">
      <c r="A28" s="169" t="s">
        <v>2347</v>
      </c>
      <c r="B28" s="157">
        <v>4</v>
      </c>
      <c r="C28" s="170"/>
      <c r="D28" s="28" t="str">
        <f>los!D72</f>
        <v>FBC Štíři Č. Budějovice B</v>
      </c>
      <c r="E28" s="28" t="str">
        <f>los!D75</f>
        <v>TJ Centropen Dačice</v>
      </c>
      <c r="F28" s="157" t="s">
        <v>275</v>
      </c>
      <c r="G28" s="157" t="s">
        <v>276</v>
      </c>
      <c r="H28" s="28" t="str">
        <f>los!D72</f>
        <v>FBC Štíři Č. Budějovice B</v>
      </c>
      <c r="I28" s="171"/>
    </row>
    <row r="29" spans="1:9" s="158" customFormat="1" ht="9.9499999999999993" customHeight="1" x14ac:dyDescent="0.2">
      <c r="A29" s="172" t="s">
        <v>2348</v>
      </c>
      <c r="B29" s="173">
        <v>4</v>
      </c>
      <c r="C29" s="174"/>
      <c r="D29" s="29" t="str">
        <f>los!D73</f>
        <v>FBC DOŠWICH MILEVSKO</v>
      </c>
      <c r="E29" s="29" t="str">
        <f>los!D74</f>
        <v>Florbal Jindřichův Hradec</v>
      </c>
      <c r="F29" s="173" t="s">
        <v>275</v>
      </c>
      <c r="G29" s="173" t="s">
        <v>276</v>
      </c>
      <c r="H29" s="29" t="str">
        <f>los!D73</f>
        <v>FBC DOŠWICH MILEVSKO</v>
      </c>
      <c r="I29" s="175"/>
    </row>
    <row r="30" spans="1:9" s="163" customFormat="1" ht="14.1" customHeight="1" x14ac:dyDescent="0.2">
      <c r="A30" s="159" t="s">
        <v>310</v>
      </c>
      <c r="B30" s="74"/>
      <c r="C30" s="160"/>
      <c r="D30" s="117" t="str">
        <f>'8XM4-A'!D30</f>
        <v>8. až 9. říjen 2022</v>
      </c>
      <c r="E30" s="161"/>
      <c r="F30" s="162"/>
      <c r="G30" s="162"/>
      <c r="H30" s="117"/>
      <c r="I30" s="162"/>
    </row>
    <row r="31" spans="1:9" s="158" customFormat="1" ht="9.9499999999999993" customHeight="1" x14ac:dyDescent="0.2">
      <c r="A31" s="164" t="s">
        <v>2349</v>
      </c>
      <c r="B31" s="165">
        <v>5</v>
      </c>
      <c r="C31" s="166"/>
      <c r="D31" s="27" t="str">
        <f>los!D74</f>
        <v>Florbal Jindřichův Hradec</v>
      </c>
      <c r="E31" s="27" t="str">
        <f>los!D83</f>
        <v>Fbc Strakonice</v>
      </c>
      <c r="F31" s="165" t="s">
        <v>275</v>
      </c>
      <c r="G31" s="165" t="s">
        <v>276</v>
      </c>
      <c r="H31" s="27" t="str">
        <f>los!D74</f>
        <v>Florbal Jindřichův Hradec</v>
      </c>
      <c r="I31" s="167"/>
    </row>
    <row r="32" spans="1:9" s="158" customFormat="1" ht="9.9499999999999993" customHeight="1" x14ac:dyDescent="0.2">
      <c r="A32" s="169" t="s">
        <v>2350</v>
      </c>
      <c r="B32" s="157">
        <v>5</v>
      </c>
      <c r="C32" s="170"/>
      <c r="D32" s="28" t="str">
        <f>los!D75</f>
        <v>TJ Centropen Dačice</v>
      </c>
      <c r="E32" s="28" t="str">
        <f>los!D73</f>
        <v>FBC DOŠWICH MILEVSKO</v>
      </c>
      <c r="F32" s="157" t="s">
        <v>275</v>
      </c>
      <c r="G32" s="157" t="s">
        <v>276</v>
      </c>
      <c r="H32" s="28" t="str">
        <f>los!D75</f>
        <v>TJ Centropen Dačice</v>
      </c>
      <c r="I32" s="171"/>
    </row>
    <row r="33" spans="1:9" s="158" customFormat="1" ht="9.9499999999999993" customHeight="1" x14ac:dyDescent="0.2">
      <c r="A33" s="169" t="s">
        <v>2351</v>
      </c>
      <c r="B33" s="157">
        <v>5</v>
      </c>
      <c r="C33" s="170"/>
      <c r="D33" s="28" t="str">
        <f>los!D76</f>
        <v>FbC Písek</v>
      </c>
      <c r="E33" s="28" t="str">
        <f>los!D72</f>
        <v>FBC Štíři Č. Budějovice B</v>
      </c>
      <c r="F33" s="157" t="s">
        <v>275</v>
      </c>
      <c r="G33" s="157" t="s">
        <v>276</v>
      </c>
      <c r="H33" s="28" t="str">
        <f>los!D76</f>
        <v>FbC Písek</v>
      </c>
      <c r="I33" s="171"/>
    </row>
    <row r="34" spans="1:9" s="158" customFormat="1" ht="9.9499999999999993" customHeight="1" x14ac:dyDescent="0.2">
      <c r="A34" s="169" t="s">
        <v>2352</v>
      </c>
      <c r="B34" s="157">
        <v>5</v>
      </c>
      <c r="C34" s="170"/>
      <c r="D34" s="28" t="str">
        <f>los!D77</f>
        <v>FBC ROKYCANY</v>
      </c>
      <c r="E34" s="28" t="str">
        <f>los!D82</f>
        <v>Banes Florbal Soběslav</v>
      </c>
      <c r="F34" s="157" t="s">
        <v>275</v>
      </c>
      <c r="G34" s="157" t="s">
        <v>276</v>
      </c>
      <c r="H34" s="28" t="str">
        <f>los!D77</f>
        <v>FBC ROKYCANY</v>
      </c>
      <c r="I34" s="171"/>
    </row>
    <row r="35" spans="1:9" s="158" customFormat="1" ht="9.9499999999999993" customHeight="1" x14ac:dyDescent="0.2">
      <c r="A35" s="169" t="s">
        <v>2353</v>
      </c>
      <c r="B35" s="157">
        <v>5</v>
      </c>
      <c r="C35" s="170"/>
      <c r="D35" s="28" t="str">
        <f>los!D78</f>
        <v>Wizards DDM SO Praha 10</v>
      </c>
      <c r="E35" s="28" t="str">
        <f>los!D81</f>
        <v>Panthers Praha B U23</v>
      </c>
      <c r="F35" s="157" t="s">
        <v>275</v>
      </c>
      <c r="G35" s="157" t="s">
        <v>276</v>
      </c>
      <c r="H35" s="28" t="str">
        <f>los!D78</f>
        <v>Wizards DDM SO Praha 10</v>
      </c>
      <c r="I35" s="171"/>
    </row>
    <row r="36" spans="1:9" s="158" customFormat="1" ht="9.9499999999999993" customHeight="1" x14ac:dyDescent="0.2">
      <c r="A36" s="172" t="s">
        <v>2354</v>
      </c>
      <c r="B36" s="173">
        <v>5</v>
      </c>
      <c r="C36" s="174"/>
      <c r="D36" s="29" t="str">
        <f>los!D79</f>
        <v>FBŠ Greyhounds SLAVIA Plzeň B</v>
      </c>
      <c r="E36" s="29" t="str">
        <f>los!D80</f>
        <v>FBŠ ATT Gorily Plzeň</v>
      </c>
      <c r="F36" s="173" t="s">
        <v>275</v>
      </c>
      <c r="G36" s="173" t="s">
        <v>276</v>
      </c>
      <c r="H36" s="29" t="str">
        <f>los!D79</f>
        <v>FBŠ Greyhounds SLAVIA Plzeň B</v>
      </c>
      <c r="I36" s="175"/>
    </row>
    <row r="37" spans="1:9" s="163" customFormat="1" ht="14.1" customHeight="1" x14ac:dyDescent="0.2">
      <c r="A37" s="159" t="s">
        <v>320</v>
      </c>
      <c r="B37" s="74"/>
      <c r="C37" s="160"/>
      <c r="D37" s="117" t="str">
        <f>'8XM4-A'!D37</f>
        <v>15. až 16. říjen 2022</v>
      </c>
      <c r="E37" s="161"/>
      <c r="F37" s="162"/>
      <c r="G37" s="162"/>
      <c r="H37" s="117"/>
      <c r="I37" s="162"/>
    </row>
    <row r="38" spans="1:9" s="158" customFormat="1" ht="9.9499999999999993" customHeight="1" x14ac:dyDescent="0.2">
      <c r="A38" s="164" t="s">
        <v>2355</v>
      </c>
      <c r="B38" s="165">
        <v>6</v>
      </c>
      <c r="C38" s="166"/>
      <c r="D38" s="27" t="str">
        <f>los!D83</f>
        <v>Fbc Strakonice</v>
      </c>
      <c r="E38" s="27" t="str">
        <f>los!D80</f>
        <v>FBŠ ATT Gorily Plzeň</v>
      </c>
      <c r="F38" s="165" t="s">
        <v>275</v>
      </c>
      <c r="G38" s="165" t="s">
        <v>276</v>
      </c>
      <c r="H38" s="27" t="str">
        <f>los!D83</f>
        <v>Fbc Strakonice</v>
      </c>
      <c r="I38" s="167"/>
    </row>
    <row r="39" spans="1:9" s="158" customFormat="1" ht="9.9499999999999993" customHeight="1" x14ac:dyDescent="0.2">
      <c r="A39" s="169" t="s">
        <v>2356</v>
      </c>
      <c r="B39" s="157">
        <v>6</v>
      </c>
      <c r="C39" s="170"/>
      <c r="D39" s="28" t="str">
        <f>los!D81</f>
        <v>Panthers Praha B U23</v>
      </c>
      <c r="E39" s="28" t="str">
        <f>los!D79</f>
        <v>FBŠ Greyhounds SLAVIA Plzeň B</v>
      </c>
      <c r="F39" s="157" t="s">
        <v>275</v>
      </c>
      <c r="G39" s="157" t="s">
        <v>276</v>
      </c>
      <c r="H39" s="28" t="str">
        <f>los!D81</f>
        <v>Panthers Praha B U23</v>
      </c>
      <c r="I39" s="171"/>
    </row>
    <row r="40" spans="1:9" s="158" customFormat="1" ht="9.9499999999999993" customHeight="1" x14ac:dyDescent="0.2">
      <c r="A40" s="169" t="s">
        <v>2357</v>
      </c>
      <c r="B40" s="157">
        <v>6</v>
      </c>
      <c r="C40" s="170"/>
      <c r="D40" s="28" t="str">
        <f>los!D82</f>
        <v>Banes Florbal Soběslav</v>
      </c>
      <c r="E40" s="28" t="str">
        <f>los!D78</f>
        <v>Wizards DDM SO Praha 10</v>
      </c>
      <c r="F40" s="157" t="s">
        <v>275</v>
      </c>
      <c r="G40" s="157" t="s">
        <v>276</v>
      </c>
      <c r="H40" s="28" t="str">
        <f>los!D82</f>
        <v>Banes Florbal Soběslav</v>
      </c>
      <c r="I40" s="171"/>
    </row>
    <row r="41" spans="1:9" s="158" customFormat="1" ht="9.9499999999999993" customHeight="1" x14ac:dyDescent="0.2">
      <c r="A41" s="169" t="s">
        <v>2358</v>
      </c>
      <c r="B41" s="157">
        <v>6</v>
      </c>
      <c r="C41" s="170"/>
      <c r="D41" s="28" t="str">
        <f>los!D72</f>
        <v>FBC Štíři Č. Budějovice B</v>
      </c>
      <c r="E41" s="28" t="str">
        <f>los!D77</f>
        <v>FBC ROKYCANY</v>
      </c>
      <c r="F41" s="157" t="s">
        <v>275</v>
      </c>
      <c r="G41" s="157" t="s">
        <v>276</v>
      </c>
      <c r="H41" s="28" t="str">
        <f>los!D72</f>
        <v>FBC Štíři Č. Budějovice B</v>
      </c>
      <c r="I41" s="171"/>
    </row>
    <row r="42" spans="1:9" s="158" customFormat="1" ht="9.9499999999999993" customHeight="1" x14ac:dyDescent="0.2">
      <c r="A42" s="169" t="s">
        <v>2359</v>
      </c>
      <c r="B42" s="157">
        <v>6</v>
      </c>
      <c r="C42" s="170"/>
      <c r="D42" s="28" t="str">
        <f>los!D73</f>
        <v>FBC DOŠWICH MILEVSKO</v>
      </c>
      <c r="E42" s="28" t="str">
        <f>los!D76</f>
        <v>FbC Písek</v>
      </c>
      <c r="F42" s="157" t="s">
        <v>275</v>
      </c>
      <c r="G42" s="157" t="s">
        <v>276</v>
      </c>
      <c r="H42" s="28" t="str">
        <f>los!D73</f>
        <v>FBC DOŠWICH MILEVSKO</v>
      </c>
      <c r="I42" s="171"/>
    </row>
    <row r="43" spans="1:9" s="158" customFormat="1" ht="9.9499999999999993" customHeight="1" x14ac:dyDescent="0.2">
      <c r="A43" s="172" t="s">
        <v>2360</v>
      </c>
      <c r="B43" s="173">
        <v>6</v>
      </c>
      <c r="C43" s="174"/>
      <c r="D43" s="29" t="str">
        <f>los!D74</f>
        <v>Florbal Jindřichův Hradec</v>
      </c>
      <c r="E43" s="29" t="str">
        <f>los!D75</f>
        <v>TJ Centropen Dačice</v>
      </c>
      <c r="F43" s="173" t="s">
        <v>275</v>
      </c>
      <c r="G43" s="173" t="s">
        <v>276</v>
      </c>
      <c r="H43" s="29" t="str">
        <f>los!D74</f>
        <v>Florbal Jindřichův Hradec</v>
      </c>
      <c r="I43" s="175"/>
    </row>
    <row r="44" spans="1:9" s="163" customFormat="1" ht="14.1" customHeight="1" x14ac:dyDescent="0.2">
      <c r="A44" s="159" t="s">
        <v>328</v>
      </c>
      <c r="B44" s="74"/>
      <c r="C44" s="160"/>
      <c r="D44" s="117" t="str">
        <f>'8XM4-A'!D44</f>
        <v>22. až 23. říjen 2022</v>
      </c>
      <c r="E44" s="161"/>
      <c r="F44" s="162"/>
      <c r="G44" s="162"/>
      <c r="H44" s="117"/>
      <c r="I44" s="162"/>
    </row>
    <row r="45" spans="1:9" s="158" customFormat="1" ht="9.9499999999999993" customHeight="1" x14ac:dyDescent="0.2">
      <c r="A45" s="164" t="s">
        <v>2361</v>
      </c>
      <c r="B45" s="165">
        <v>7</v>
      </c>
      <c r="C45" s="166"/>
      <c r="D45" s="27" t="str">
        <f>los!D75</f>
        <v>TJ Centropen Dačice</v>
      </c>
      <c r="E45" s="27" t="str">
        <f>los!D83</f>
        <v>Fbc Strakonice</v>
      </c>
      <c r="F45" s="165" t="s">
        <v>275</v>
      </c>
      <c r="G45" s="165" t="s">
        <v>276</v>
      </c>
      <c r="H45" s="27" t="str">
        <f>los!D75</f>
        <v>TJ Centropen Dačice</v>
      </c>
      <c r="I45" s="167"/>
    </row>
    <row r="46" spans="1:9" s="158" customFormat="1" ht="9.9499999999999993" customHeight="1" x14ac:dyDescent="0.2">
      <c r="A46" s="169" t="s">
        <v>2362</v>
      </c>
      <c r="B46" s="157">
        <v>7</v>
      </c>
      <c r="C46" s="170"/>
      <c r="D46" s="28" t="str">
        <f>los!D76</f>
        <v>FbC Písek</v>
      </c>
      <c r="E46" s="28" t="str">
        <f>los!D74</f>
        <v>Florbal Jindřichův Hradec</v>
      </c>
      <c r="F46" s="157" t="s">
        <v>275</v>
      </c>
      <c r="G46" s="157" t="s">
        <v>276</v>
      </c>
      <c r="H46" s="28" t="str">
        <f>los!D76</f>
        <v>FbC Písek</v>
      </c>
      <c r="I46" s="171"/>
    </row>
    <row r="47" spans="1:9" s="158" customFormat="1" ht="9.9499999999999993" customHeight="1" x14ac:dyDescent="0.2">
      <c r="A47" s="169" t="s">
        <v>2363</v>
      </c>
      <c r="B47" s="157">
        <v>7</v>
      </c>
      <c r="C47" s="170"/>
      <c r="D47" s="28" t="str">
        <f>los!D77</f>
        <v>FBC ROKYCANY</v>
      </c>
      <c r="E47" s="28" t="str">
        <f>los!D73</f>
        <v>FBC DOŠWICH MILEVSKO</v>
      </c>
      <c r="F47" s="157" t="s">
        <v>275</v>
      </c>
      <c r="G47" s="157" t="s">
        <v>276</v>
      </c>
      <c r="H47" s="28" t="str">
        <f>los!D77</f>
        <v>FBC ROKYCANY</v>
      </c>
      <c r="I47" s="171"/>
    </row>
    <row r="48" spans="1:9" s="158" customFormat="1" ht="9.9499999999999993" customHeight="1" x14ac:dyDescent="0.2">
      <c r="A48" s="169" t="s">
        <v>2364</v>
      </c>
      <c r="B48" s="157">
        <v>7</v>
      </c>
      <c r="C48" s="170"/>
      <c r="D48" s="28" t="str">
        <f>los!D78</f>
        <v>Wizards DDM SO Praha 10</v>
      </c>
      <c r="E48" s="28" t="str">
        <f>los!D72</f>
        <v>FBC Štíři Č. Budějovice B</v>
      </c>
      <c r="F48" s="157" t="s">
        <v>275</v>
      </c>
      <c r="G48" s="157" t="s">
        <v>276</v>
      </c>
      <c r="H48" s="28" t="str">
        <f>los!D78</f>
        <v>Wizards DDM SO Praha 10</v>
      </c>
      <c r="I48" s="171"/>
    </row>
    <row r="49" spans="1:9" s="158" customFormat="1" ht="9.9499999999999993" customHeight="1" x14ac:dyDescent="0.2">
      <c r="A49" s="169" t="s">
        <v>2365</v>
      </c>
      <c r="B49" s="157">
        <v>7</v>
      </c>
      <c r="C49" s="170"/>
      <c r="D49" s="28" t="str">
        <f>los!D79</f>
        <v>FBŠ Greyhounds SLAVIA Plzeň B</v>
      </c>
      <c r="E49" s="28" t="str">
        <f>los!D82</f>
        <v>Banes Florbal Soběslav</v>
      </c>
      <c r="F49" s="157" t="s">
        <v>275</v>
      </c>
      <c r="G49" s="157" t="s">
        <v>276</v>
      </c>
      <c r="H49" s="28" t="str">
        <f>los!D79</f>
        <v>FBŠ Greyhounds SLAVIA Plzeň B</v>
      </c>
      <c r="I49" s="171"/>
    </row>
    <row r="50" spans="1:9" s="158" customFormat="1" ht="9.9499999999999993" customHeight="1" x14ac:dyDescent="0.2">
      <c r="A50" s="172" t="s">
        <v>2366</v>
      </c>
      <c r="B50" s="173">
        <v>7</v>
      </c>
      <c r="C50" s="174"/>
      <c r="D50" s="29" t="str">
        <f>los!D80</f>
        <v>FBŠ ATT Gorily Plzeň</v>
      </c>
      <c r="E50" s="29" t="str">
        <f>los!D81</f>
        <v>Panthers Praha B U23</v>
      </c>
      <c r="F50" s="173" t="s">
        <v>275</v>
      </c>
      <c r="G50" s="173" t="s">
        <v>276</v>
      </c>
      <c r="H50" s="29" t="str">
        <f>los!D80</f>
        <v>FBŠ ATT Gorily Plzeň</v>
      </c>
      <c r="I50" s="175"/>
    </row>
    <row r="51" spans="1:9" s="163" customFormat="1" ht="14.1" customHeight="1" x14ac:dyDescent="0.2">
      <c r="A51" s="159" t="s">
        <v>337</v>
      </c>
      <c r="B51" s="74"/>
      <c r="C51" s="160"/>
      <c r="D51" s="117" t="str">
        <f>'8XM4-A'!D51</f>
        <v>29. až 30. říjen 2022</v>
      </c>
      <c r="E51" s="161"/>
      <c r="F51" s="162"/>
      <c r="G51" s="162"/>
      <c r="H51" s="117"/>
      <c r="I51" s="162"/>
    </row>
    <row r="52" spans="1:9" s="158" customFormat="1" ht="9.9499999999999993" customHeight="1" x14ac:dyDescent="0.2">
      <c r="A52" s="164" t="s">
        <v>2367</v>
      </c>
      <c r="B52" s="165">
        <v>8</v>
      </c>
      <c r="C52" s="166"/>
      <c r="D52" s="27" t="str">
        <f>los!D83</f>
        <v>Fbc Strakonice</v>
      </c>
      <c r="E52" s="27" t="str">
        <f>los!D81</f>
        <v>Panthers Praha B U23</v>
      </c>
      <c r="F52" s="165" t="s">
        <v>275</v>
      </c>
      <c r="G52" s="165" t="s">
        <v>276</v>
      </c>
      <c r="H52" s="27" t="str">
        <f>los!D83</f>
        <v>Fbc Strakonice</v>
      </c>
      <c r="I52" s="167"/>
    </row>
    <row r="53" spans="1:9" s="158" customFormat="1" ht="9.9499999999999993" customHeight="1" x14ac:dyDescent="0.2">
      <c r="A53" s="169" t="s">
        <v>2368</v>
      </c>
      <c r="B53" s="157">
        <v>8</v>
      </c>
      <c r="C53" s="170"/>
      <c r="D53" s="28" t="str">
        <f>los!D82</f>
        <v>Banes Florbal Soběslav</v>
      </c>
      <c r="E53" s="28" t="str">
        <f>los!D80</f>
        <v>FBŠ ATT Gorily Plzeň</v>
      </c>
      <c r="F53" s="157" t="s">
        <v>275</v>
      </c>
      <c r="G53" s="157" t="s">
        <v>276</v>
      </c>
      <c r="H53" s="28" t="str">
        <f>los!D82</f>
        <v>Banes Florbal Soběslav</v>
      </c>
      <c r="I53" s="171"/>
    </row>
    <row r="54" spans="1:9" s="158" customFormat="1" ht="9.9499999999999993" customHeight="1" x14ac:dyDescent="0.2">
      <c r="A54" s="169" t="s">
        <v>2369</v>
      </c>
      <c r="B54" s="157">
        <v>8</v>
      </c>
      <c r="C54" s="170"/>
      <c r="D54" s="28" t="str">
        <f>los!D72</f>
        <v>FBC Štíři Č. Budějovice B</v>
      </c>
      <c r="E54" s="28" t="str">
        <f>los!D79</f>
        <v>FBŠ Greyhounds SLAVIA Plzeň B</v>
      </c>
      <c r="F54" s="157" t="s">
        <v>275</v>
      </c>
      <c r="G54" s="157" t="s">
        <v>276</v>
      </c>
      <c r="H54" s="28" t="str">
        <f>los!D72</f>
        <v>FBC Štíři Č. Budějovice B</v>
      </c>
      <c r="I54" s="171"/>
    </row>
    <row r="55" spans="1:9" s="158" customFormat="1" ht="9.9499999999999993" customHeight="1" x14ac:dyDescent="0.2">
      <c r="A55" s="169" t="s">
        <v>2370</v>
      </c>
      <c r="B55" s="157">
        <v>8</v>
      </c>
      <c r="C55" s="170"/>
      <c r="D55" s="28" t="str">
        <f>los!D73</f>
        <v>FBC DOŠWICH MILEVSKO</v>
      </c>
      <c r="E55" s="28" t="str">
        <f>los!D78</f>
        <v>Wizards DDM SO Praha 10</v>
      </c>
      <c r="F55" s="157" t="s">
        <v>275</v>
      </c>
      <c r="G55" s="157" t="s">
        <v>276</v>
      </c>
      <c r="H55" s="28" t="str">
        <f>los!D73</f>
        <v>FBC DOŠWICH MILEVSKO</v>
      </c>
      <c r="I55" s="171"/>
    </row>
    <row r="56" spans="1:9" s="158" customFormat="1" ht="9.9499999999999993" customHeight="1" x14ac:dyDescent="0.2">
      <c r="A56" s="169" t="s">
        <v>2371</v>
      </c>
      <c r="B56" s="157">
        <v>8</v>
      </c>
      <c r="C56" s="170"/>
      <c r="D56" s="28" t="str">
        <f>los!D74</f>
        <v>Florbal Jindřichův Hradec</v>
      </c>
      <c r="E56" s="28" t="str">
        <f>los!D77</f>
        <v>FBC ROKYCANY</v>
      </c>
      <c r="F56" s="157" t="s">
        <v>275</v>
      </c>
      <c r="G56" s="157" t="s">
        <v>276</v>
      </c>
      <c r="H56" s="28" t="str">
        <f>los!D74</f>
        <v>Florbal Jindřichův Hradec</v>
      </c>
      <c r="I56" s="171"/>
    </row>
    <row r="57" spans="1:9" s="158" customFormat="1" ht="9.9499999999999993" customHeight="1" x14ac:dyDescent="0.2">
      <c r="A57" s="172" t="s">
        <v>2372</v>
      </c>
      <c r="B57" s="173">
        <v>8</v>
      </c>
      <c r="C57" s="174"/>
      <c r="D57" s="29" t="str">
        <f>los!D75</f>
        <v>TJ Centropen Dačice</v>
      </c>
      <c r="E57" s="29" t="str">
        <f>los!D76</f>
        <v>FbC Písek</v>
      </c>
      <c r="F57" s="173" t="s">
        <v>275</v>
      </c>
      <c r="G57" s="173" t="s">
        <v>276</v>
      </c>
      <c r="H57" s="29" t="str">
        <f>los!D75</f>
        <v>TJ Centropen Dačice</v>
      </c>
      <c r="I57" s="175"/>
    </row>
    <row r="58" spans="1:9" s="163" customFormat="1" ht="14.1" customHeight="1" x14ac:dyDescent="0.2">
      <c r="A58" s="159" t="s">
        <v>346</v>
      </c>
      <c r="B58" s="74"/>
      <c r="C58" s="160"/>
      <c r="D58" s="117" t="str">
        <f>'8XM4-A'!D58</f>
        <v>5. až 6. listopad 2022</v>
      </c>
      <c r="E58" s="161"/>
      <c r="F58" s="162"/>
      <c r="G58" s="162"/>
      <c r="H58" s="117"/>
      <c r="I58" s="162"/>
    </row>
    <row r="59" spans="1:9" s="158" customFormat="1" ht="9.9499999999999993" customHeight="1" x14ac:dyDescent="0.2">
      <c r="A59" s="164" t="s">
        <v>2373</v>
      </c>
      <c r="B59" s="165">
        <v>9</v>
      </c>
      <c r="C59" s="166"/>
      <c r="D59" s="27" t="str">
        <f>los!D76</f>
        <v>FbC Písek</v>
      </c>
      <c r="E59" s="27" t="str">
        <f>los!D83</f>
        <v>Fbc Strakonice</v>
      </c>
      <c r="F59" s="165" t="s">
        <v>275</v>
      </c>
      <c r="G59" s="165" t="s">
        <v>276</v>
      </c>
      <c r="H59" s="27" t="str">
        <f>los!D76</f>
        <v>FbC Písek</v>
      </c>
      <c r="I59" s="167"/>
    </row>
    <row r="60" spans="1:9" s="158" customFormat="1" ht="9.9499999999999993" customHeight="1" x14ac:dyDescent="0.2">
      <c r="A60" s="169" t="s">
        <v>2374</v>
      </c>
      <c r="B60" s="157">
        <v>9</v>
      </c>
      <c r="C60" s="170"/>
      <c r="D60" s="28" t="str">
        <f>los!D77</f>
        <v>FBC ROKYCANY</v>
      </c>
      <c r="E60" s="28" t="str">
        <f>los!D75</f>
        <v>TJ Centropen Dačice</v>
      </c>
      <c r="F60" s="157" t="s">
        <v>275</v>
      </c>
      <c r="G60" s="157" t="s">
        <v>276</v>
      </c>
      <c r="H60" s="28" t="str">
        <f>los!D77</f>
        <v>FBC ROKYCANY</v>
      </c>
      <c r="I60" s="171"/>
    </row>
    <row r="61" spans="1:9" s="158" customFormat="1" ht="9.9499999999999993" customHeight="1" x14ac:dyDescent="0.2">
      <c r="A61" s="169" t="s">
        <v>2375</v>
      </c>
      <c r="B61" s="157">
        <v>9</v>
      </c>
      <c r="C61" s="170"/>
      <c r="D61" s="28" t="str">
        <f>los!D78</f>
        <v>Wizards DDM SO Praha 10</v>
      </c>
      <c r="E61" s="28" t="str">
        <f>los!D74</f>
        <v>Florbal Jindřichův Hradec</v>
      </c>
      <c r="F61" s="157" t="s">
        <v>275</v>
      </c>
      <c r="G61" s="157" t="s">
        <v>276</v>
      </c>
      <c r="H61" s="28" t="str">
        <f>los!D78</f>
        <v>Wizards DDM SO Praha 10</v>
      </c>
      <c r="I61" s="171"/>
    </row>
    <row r="62" spans="1:9" s="158" customFormat="1" ht="9.9499999999999993" customHeight="1" x14ac:dyDescent="0.2">
      <c r="A62" s="169" t="s">
        <v>2376</v>
      </c>
      <c r="B62" s="157">
        <v>9</v>
      </c>
      <c r="C62" s="170"/>
      <c r="D62" s="28" t="str">
        <f>los!D79</f>
        <v>FBŠ Greyhounds SLAVIA Plzeň B</v>
      </c>
      <c r="E62" s="28" t="str">
        <f>los!D73</f>
        <v>FBC DOŠWICH MILEVSKO</v>
      </c>
      <c r="F62" s="157" t="s">
        <v>275</v>
      </c>
      <c r="G62" s="157" t="s">
        <v>276</v>
      </c>
      <c r="H62" s="28" t="str">
        <f>los!D79</f>
        <v>FBŠ Greyhounds SLAVIA Plzeň B</v>
      </c>
      <c r="I62" s="171"/>
    </row>
    <row r="63" spans="1:9" s="158" customFormat="1" ht="9.9499999999999993" customHeight="1" x14ac:dyDescent="0.2">
      <c r="A63" s="169" t="s">
        <v>2377</v>
      </c>
      <c r="B63" s="157">
        <v>9</v>
      </c>
      <c r="C63" s="170"/>
      <c r="D63" s="28" t="str">
        <f>los!D80</f>
        <v>FBŠ ATT Gorily Plzeň</v>
      </c>
      <c r="E63" s="28" t="str">
        <f>los!D72</f>
        <v>FBC Štíři Č. Budějovice B</v>
      </c>
      <c r="F63" s="157" t="s">
        <v>275</v>
      </c>
      <c r="G63" s="157" t="s">
        <v>276</v>
      </c>
      <c r="H63" s="28" t="str">
        <f>los!D80</f>
        <v>FBŠ ATT Gorily Plzeň</v>
      </c>
      <c r="I63" s="171"/>
    </row>
    <row r="64" spans="1:9" s="158" customFormat="1" ht="9.9499999999999993" customHeight="1" x14ac:dyDescent="0.2">
      <c r="A64" s="172" t="s">
        <v>2378</v>
      </c>
      <c r="B64" s="173">
        <v>9</v>
      </c>
      <c r="C64" s="174"/>
      <c r="D64" s="29" t="str">
        <f>los!D81</f>
        <v>Panthers Praha B U23</v>
      </c>
      <c r="E64" s="29" t="str">
        <f>los!D82</f>
        <v>Banes Florbal Soběslav</v>
      </c>
      <c r="F64" s="173" t="s">
        <v>275</v>
      </c>
      <c r="G64" s="173" t="s">
        <v>276</v>
      </c>
      <c r="H64" s="29" t="str">
        <f>los!D81</f>
        <v>Panthers Praha B U23</v>
      </c>
      <c r="I64" s="175"/>
    </row>
    <row r="65" spans="1:9" s="163" customFormat="1" ht="14.1" customHeight="1" x14ac:dyDescent="0.2">
      <c r="A65" s="159" t="s">
        <v>354</v>
      </c>
      <c r="B65" s="74"/>
      <c r="C65" s="160"/>
      <c r="D65" s="117" t="str">
        <f>'8XM4-A'!D65</f>
        <v>12. až 13. listopad 2022</v>
      </c>
      <c r="E65" s="161"/>
      <c r="F65" s="162"/>
      <c r="G65" s="162"/>
      <c r="H65" s="117"/>
      <c r="I65" s="162"/>
    </row>
    <row r="66" spans="1:9" s="158" customFormat="1" ht="9.9499999999999993" customHeight="1" x14ac:dyDescent="0.2">
      <c r="A66" s="164" t="s">
        <v>2379</v>
      </c>
      <c r="B66" s="165">
        <v>10</v>
      </c>
      <c r="C66" s="166"/>
      <c r="D66" s="27" t="str">
        <f>los!D83</f>
        <v>Fbc Strakonice</v>
      </c>
      <c r="E66" s="27" t="str">
        <f>los!D82</f>
        <v>Banes Florbal Soběslav</v>
      </c>
      <c r="F66" s="165" t="s">
        <v>275</v>
      </c>
      <c r="G66" s="165" t="s">
        <v>276</v>
      </c>
      <c r="H66" s="27" t="str">
        <f>los!D83</f>
        <v>Fbc Strakonice</v>
      </c>
      <c r="I66" s="167"/>
    </row>
    <row r="67" spans="1:9" s="158" customFormat="1" ht="9.9499999999999993" customHeight="1" x14ac:dyDescent="0.2">
      <c r="A67" s="169" t="s">
        <v>2380</v>
      </c>
      <c r="B67" s="157">
        <v>10</v>
      </c>
      <c r="C67" s="170"/>
      <c r="D67" s="28" t="str">
        <f>los!D72</f>
        <v>FBC Štíři Č. Budějovice B</v>
      </c>
      <c r="E67" s="28" t="str">
        <f>los!D81</f>
        <v>Panthers Praha B U23</v>
      </c>
      <c r="F67" s="157" t="s">
        <v>275</v>
      </c>
      <c r="G67" s="157" t="s">
        <v>276</v>
      </c>
      <c r="H67" s="28" t="str">
        <f>los!D72</f>
        <v>FBC Štíři Č. Budějovice B</v>
      </c>
      <c r="I67" s="171"/>
    </row>
    <row r="68" spans="1:9" s="158" customFormat="1" ht="9.9499999999999993" customHeight="1" x14ac:dyDescent="0.2">
      <c r="A68" s="169" t="s">
        <v>2381</v>
      </c>
      <c r="B68" s="157">
        <v>10</v>
      </c>
      <c r="C68" s="170"/>
      <c r="D68" s="28" t="str">
        <f>los!D73</f>
        <v>FBC DOŠWICH MILEVSKO</v>
      </c>
      <c r="E68" s="28" t="str">
        <f>los!D80</f>
        <v>FBŠ ATT Gorily Plzeň</v>
      </c>
      <c r="F68" s="157" t="s">
        <v>275</v>
      </c>
      <c r="G68" s="157" t="s">
        <v>276</v>
      </c>
      <c r="H68" s="28" t="str">
        <f>los!D73</f>
        <v>FBC DOŠWICH MILEVSKO</v>
      </c>
      <c r="I68" s="171"/>
    </row>
    <row r="69" spans="1:9" s="158" customFormat="1" ht="9.9499999999999993" customHeight="1" x14ac:dyDescent="0.2">
      <c r="A69" s="169" t="s">
        <v>2382</v>
      </c>
      <c r="B69" s="157">
        <v>10</v>
      </c>
      <c r="C69" s="170"/>
      <c r="D69" s="28" t="str">
        <f>los!D74</f>
        <v>Florbal Jindřichův Hradec</v>
      </c>
      <c r="E69" s="28" t="str">
        <f>los!D79</f>
        <v>FBŠ Greyhounds SLAVIA Plzeň B</v>
      </c>
      <c r="F69" s="157" t="s">
        <v>275</v>
      </c>
      <c r="G69" s="157" t="s">
        <v>276</v>
      </c>
      <c r="H69" s="28" t="str">
        <f>los!D74</f>
        <v>Florbal Jindřichův Hradec</v>
      </c>
      <c r="I69" s="171"/>
    </row>
    <row r="70" spans="1:9" s="158" customFormat="1" ht="9.9499999999999993" customHeight="1" x14ac:dyDescent="0.2">
      <c r="A70" s="169" t="s">
        <v>2383</v>
      </c>
      <c r="B70" s="157">
        <v>10</v>
      </c>
      <c r="C70" s="170"/>
      <c r="D70" s="28" t="str">
        <f>los!D75</f>
        <v>TJ Centropen Dačice</v>
      </c>
      <c r="E70" s="28" t="str">
        <f>los!D78</f>
        <v>Wizards DDM SO Praha 10</v>
      </c>
      <c r="F70" s="157" t="s">
        <v>275</v>
      </c>
      <c r="G70" s="157" t="s">
        <v>276</v>
      </c>
      <c r="H70" s="28" t="str">
        <f>los!D75</f>
        <v>TJ Centropen Dačice</v>
      </c>
      <c r="I70" s="171"/>
    </row>
    <row r="71" spans="1:9" s="158" customFormat="1" ht="9.9499999999999993" customHeight="1" x14ac:dyDescent="0.2">
      <c r="A71" s="172" t="s">
        <v>2384</v>
      </c>
      <c r="B71" s="173">
        <v>10</v>
      </c>
      <c r="C71" s="174"/>
      <c r="D71" s="29" t="str">
        <f>los!D76</f>
        <v>FbC Písek</v>
      </c>
      <c r="E71" s="29" t="str">
        <f>los!D77</f>
        <v>FBC ROKYCANY</v>
      </c>
      <c r="F71" s="173" t="s">
        <v>275</v>
      </c>
      <c r="G71" s="173" t="s">
        <v>276</v>
      </c>
      <c r="H71" s="29" t="str">
        <f>los!D76</f>
        <v>FbC Písek</v>
      </c>
      <c r="I71" s="175"/>
    </row>
    <row r="72" spans="1:9" s="163" customFormat="1" ht="14.1" customHeight="1" x14ac:dyDescent="0.2">
      <c r="A72" s="159" t="s">
        <v>363</v>
      </c>
      <c r="B72" s="74"/>
      <c r="C72" s="160"/>
      <c r="D72" s="117" t="str">
        <f>'8XM4-A'!D72</f>
        <v>19. až 20. listopad 2022</v>
      </c>
      <c r="E72" s="161"/>
      <c r="F72" s="162"/>
      <c r="G72" s="162"/>
      <c r="H72" s="117"/>
      <c r="I72" s="162"/>
    </row>
    <row r="73" spans="1:9" s="158" customFormat="1" ht="9.9499999999999993" customHeight="1" x14ac:dyDescent="0.2">
      <c r="A73" s="164" t="s">
        <v>2385</v>
      </c>
      <c r="B73" s="165">
        <v>11</v>
      </c>
      <c r="C73" s="166"/>
      <c r="D73" s="27" t="str">
        <f>los!D83</f>
        <v>Fbc Strakonice</v>
      </c>
      <c r="E73" s="27" t="str">
        <f>los!D77</f>
        <v>FBC ROKYCANY</v>
      </c>
      <c r="F73" s="165" t="s">
        <v>275</v>
      </c>
      <c r="G73" s="165" t="s">
        <v>276</v>
      </c>
      <c r="H73" s="27" t="str">
        <f>los!D83</f>
        <v>Fbc Strakonice</v>
      </c>
      <c r="I73" s="167"/>
    </row>
    <row r="74" spans="1:9" s="158" customFormat="1" ht="9.9499999999999993" customHeight="1" x14ac:dyDescent="0.2">
      <c r="A74" s="169" t="s">
        <v>2386</v>
      </c>
      <c r="B74" s="157">
        <v>11</v>
      </c>
      <c r="C74" s="170"/>
      <c r="D74" s="28" t="str">
        <f>los!D78</f>
        <v>Wizards DDM SO Praha 10</v>
      </c>
      <c r="E74" s="28" t="str">
        <f>los!D76</f>
        <v>FbC Písek</v>
      </c>
      <c r="F74" s="157" t="s">
        <v>275</v>
      </c>
      <c r="G74" s="157" t="s">
        <v>276</v>
      </c>
      <c r="H74" s="28" t="str">
        <f>los!D78</f>
        <v>Wizards DDM SO Praha 10</v>
      </c>
      <c r="I74" s="171"/>
    </row>
    <row r="75" spans="1:9" s="158" customFormat="1" ht="9.9499999999999993" customHeight="1" x14ac:dyDescent="0.2">
      <c r="A75" s="169" t="s">
        <v>2387</v>
      </c>
      <c r="B75" s="157">
        <v>11</v>
      </c>
      <c r="C75" s="170"/>
      <c r="D75" s="28" t="str">
        <f>los!D79</f>
        <v>FBŠ Greyhounds SLAVIA Plzeň B</v>
      </c>
      <c r="E75" s="28" t="str">
        <f>los!D75</f>
        <v>TJ Centropen Dačice</v>
      </c>
      <c r="F75" s="157" t="s">
        <v>275</v>
      </c>
      <c r="G75" s="157" t="s">
        <v>276</v>
      </c>
      <c r="H75" s="28" t="str">
        <f>los!D79</f>
        <v>FBŠ Greyhounds SLAVIA Plzeň B</v>
      </c>
      <c r="I75" s="171"/>
    </row>
    <row r="76" spans="1:9" s="158" customFormat="1" ht="9.9499999999999993" customHeight="1" x14ac:dyDescent="0.2">
      <c r="A76" s="169" t="s">
        <v>2388</v>
      </c>
      <c r="B76" s="157">
        <v>11</v>
      </c>
      <c r="C76" s="170"/>
      <c r="D76" s="28" t="str">
        <f>los!D80</f>
        <v>FBŠ ATT Gorily Plzeň</v>
      </c>
      <c r="E76" s="28" t="str">
        <f>los!D74</f>
        <v>Florbal Jindřichův Hradec</v>
      </c>
      <c r="F76" s="157" t="s">
        <v>275</v>
      </c>
      <c r="G76" s="157" t="s">
        <v>276</v>
      </c>
      <c r="H76" s="28" t="str">
        <f>los!D80</f>
        <v>FBŠ ATT Gorily Plzeň</v>
      </c>
      <c r="I76" s="171"/>
    </row>
    <row r="77" spans="1:9" s="158" customFormat="1" ht="9.9499999999999993" customHeight="1" x14ac:dyDescent="0.2">
      <c r="A77" s="169" t="s">
        <v>2389</v>
      </c>
      <c r="B77" s="157">
        <v>11</v>
      </c>
      <c r="C77" s="170"/>
      <c r="D77" s="28" t="str">
        <f>los!D81</f>
        <v>Panthers Praha B U23</v>
      </c>
      <c r="E77" s="28" t="str">
        <f>los!D73</f>
        <v>FBC DOŠWICH MILEVSKO</v>
      </c>
      <c r="F77" s="157" t="s">
        <v>275</v>
      </c>
      <c r="G77" s="157" t="s">
        <v>276</v>
      </c>
      <c r="H77" s="28" t="str">
        <f>los!D81</f>
        <v>Panthers Praha B U23</v>
      </c>
      <c r="I77" s="171"/>
    </row>
    <row r="78" spans="1:9" s="158" customFormat="1" ht="9.9499999999999993" customHeight="1" x14ac:dyDescent="0.2">
      <c r="A78" s="172" t="s">
        <v>2390</v>
      </c>
      <c r="B78" s="173">
        <v>11</v>
      </c>
      <c r="C78" s="174"/>
      <c r="D78" s="29" t="str">
        <f>los!D82</f>
        <v>Banes Florbal Soběslav</v>
      </c>
      <c r="E78" s="29" t="str">
        <f>los!D72</f>
        <v>FBC Štíři Č. Budějovice B</v>
      </c>
      <c r="F78" s="173" t="s">
        <v>275</v>
      </c>
      <c r="G78" s="173" t="s">
        <v>276</v>
      </c>
      <c r="H78" s="29" t="str">
        <f>los!D82</f>
        <v>Banes Florbal Soběslav</v>
      </c>
      <c r="I78" s="175"/>
    </row>
    <row r="79" spans="1:9" s="77" customFormat="1" ht="21" customHeight="1" x14ac:dyDescent="0.2">
      <c r="A79" s="70" t="s">
        <v>390</v>
      </c>
      <c r="B79" s="71"/>
      <c r="C79" s="72"/>
      <c r="D79" s="76"/>
      <c r="E79" s="71"/>
      <c r="F79" s="75"/>
      <c r="G79" s="71"/>
      <c r="H79" s="76"/>
      <c r="I79" s="71"/>
    </row>
    <row r="80" spans="1:9" s="163" customFormat="1" ht="14.1" customHeight="1" x14ac:dyDescent="0.2">
      <c r="A80" s="159" t="s">
        <v>372</v>
      </c>
      <c r="B80" s="74"/>
      <c r="C80" s="160"/>
      <c r="D80" s="117" t="str">
        <f>'8XM4-A'!D80</f>
        <v>26. až 27. listopad 2022</v>
      </c>
      <c r="E80" s="161"/>
      <c r="F80" s="162"/>
      <c r="G80" s="162"/>
      <c r="H80" s="117"/>
      <c r="I80" s="162"/>
    </row>
    <row r="81" spans="1:9" s="158" customFormat="1" ht="9.9499999999999993" customHeight="1" x14ac:dyDescent="0.2">
      <c r="A81" s="164" t="s">
        <v>2391</v>
      </c>
      <c r="B81" s="165">
        <v>12</v>
      </c>
      <c r="C81" s="166"/>
      <c r="D81" s="27" t="str">
        <f>los!D78</f>
        <v>Wizards DDM SO Praha 10</v>
      </c>
      <c r="E81" s="27" t="str">
        <f>los!D83</f>
        <v>Fbc Strakonice</v>
      </c>
      <c r="F81" s="165" t="s">
        <v>275</v>
      </c>
      <c r="G81" s="165" t="s">
        <v>276</v>
      </c>
      <c r="H81" s="27" t="str">
        <f>los!D78</f>
        <v>Wizards DDM SO Praha 10</v>
      </c>
      <c r="I81" s="167"/>
    </row>
    <row r="82" spans="1:9" s="158" customFormat="1" ht="9.9499999999999993" customHeight="1" x14ac:dyDescent="0.2">
      <c r="A82" s="169" t="s">
        <v>2392</v>
      </c>
      <c r="B82" s="157">
        <v>12</v>
      </c>
      <c r="C82" s="170"/>
      <c r="D82" s="28" t="str">
        <f>los!D77</f>
        <v>FBC ROKYCANY</v>
      </c>
      <c r="E82" s="28" t="str">
        <f>los!D79</f>
        <v>FBŠ Greyhounds SLAVIA Plzeň B</v>
      </c>
      <c r="F82" s="157" t="s">
        <v>275</v>
      </c>
      <c r="G82" s="157" t="s">
        <v>276</v>
      </c>
      <c r="H82" s="28" t="str">
        <f>los!D77</f>
        <v>FBC ROKYCANY</v>
      </c>
      <c r="I82" s="171"/>
    </row>
    <row r="83" spans="1:9" s="158" customFormat="1" ht="9.9499999999999993" customHeight="1" x14ac:dyDescent="0.2">
      <c r="A83" s="169" t="s">
        <v>2393</v>
      </c>
      <c r="B83" s="157">
        <v>12</v>
      </c>
      <c r="C83" s="170"/>
      <c r="D83" s="28" t="str">
        <f>los!D76</f>
        <v>FbC Písek</v>
      </c>
      <c r="E83" s="28" t="str">
        <f>los!D80</f>
        <v>FBŠ ATT Gorily Plzeň</v>
      </c>
      <c r="F83" s="157" t="s">
        <v>275</v>
      </c>
      <c r="G83" s="157" t="s">
        <v>276</v>
      </c>
      <c r="H83" s="28" t="str">
        <f>los!D76</f>
        <v>FbC Písek</v>
      </c>
      <c r="I83" s="171"/>
    </row>
    <row r="84" spans="1:9" s="158" customFormat="1" ht="9.9499999999999993" customHeight="1" x14ac:dyDescent="0.2">
      <c r="A84" s="169" t="s">
        <v>2394</v>
      </c>
      <c r="B84" s="157">
        <v>12</v>
      </c>
      <c r="C84" s="170"/>
      <c r="D84" s="28" t="str">
        <f>los!D75</f>
        <v>TJ Centropen Dačice</v>
      </c>
      <c r="E84" s="28" t="str">
        <f>los!D81</f>
        <v>Panthers Praha B U23</v>
      </c>
      <c r="F84" s="157" t="s">
        <v>275</v>
      </c>
      <c r="G84" s="157" t="s">
        <v>276</v>
      </c>
      <c r="H84" s="28" t="str">
        <f>los!D75</f>
        <v>TJ Centropen Dačice</v>
      </c>
      <c r="I84" s="171"/>
    </row>
    <row r="85" spans="1:9" s="158" customFormat="1" ht="9.9499999999999993" customHeight="1" x14ac:dyDescent="0.2">
      <c r="A85" s="169" t="s">
        <v>2395</v>
      </c>
      <c r="B85" s="157">
        <v>12</v>
      </c>
      <c r="C85" s="170"/>
      <c r="D85" s="28" t="str">
        <f>los!D74</f>
        <v>Florbal Jindřichův Hradec</v>
      </c>
      <c r="E85" s="28" t="str">
        <f>los!D82</f>
        <v>Banes Florbal Soběslav</v>
      </c>
      <c r="F85" s="157" t="s">
        <v>275</v>
      </c>
      <c r="G85" s="157" t="s">
        <v>276</v>
      </c>
      <c r="H85" s="28" t="str">
        <f>los!D74</f>
        <v>Florbal Jindřichův Hradec</v>
      </c>
      <c r="I85" s="171"/>
    </row>
    <row r="86" spans="1:9" s="158" customFormat="1" ht="9.9499999999999993" customHeight="1" x14ac:dyDescent="0.2">
      <c r="A86" s="172" t="s">
        <v>2396</v>
      </c>
      <c r="B86" s="173">
        <v>12</v>
      </c>
      <c r="C86" s="174"/>
      <c r="D86" s="29" t="str">
        <f>los!D73</f>
        <v>FBC DOŠWICH MILEVSKO</v>
      </c>
      <c r="E86" s="29" t="str">
        <f>los!D72</f>
        <v>FBC Štíři Č. Budějovice B</v>
      </c>
      <c r="F86" s="173" t="s">
        <v>275</v>
      </c>
      <c r="G86" s="173" t="s">
        <v>276</v>
      </c>
      <c r="H86" s="29" t="str">
        <f>los!D73</f>
        <v>FBC DOŠWICH MILEVSKO</v>
      </c>
      <c r="I86" s="175"/>
    </row>
    <row r="87" spans="1:9" s="163" customFormat="1" ht="14.1" customHeight="1" x14ac:dyDescent="0.2">
      <c r="A87" s="159" t="s">
        <v>382</v>
      </c>
      <c r="B87" s="74"/>
      <c r="C87" s="160"/>
      <c r="D87" s="117" t="str">
        <f>'8XM4-A'!D87</f>
        <v>3. až 4. prosinec 2022</v>
      </c>
      <c r="E87" s="161"/>
      <c r="F87" s="162"/>
      <c r="G87" s="162"/>
      <c r="H87" s="117"/>
      <c r="I87" s="162"/>
    </row>
    <row r="88" spans="1:9" s="158" customFormat="1" ht="9.9499999999999993" customHeight="1" x14ac:dyDescent="0.2">
      <c r="A88" s="164" t="s">
        <v>2397</v>
      </c>
      <c r="B88" s="165">
        <v>13</v>
      </c>
      <c r="C88" s="166"/>
      <c r="D88" s="27" t="str">
        <f>los!D83</f>
        <v>Fbc Strakonice</v>
      </c>
      <c r="E88" s="27" t="str">
        <f>los!D73</f>
        <v>FBC DOŠWICH MILEVSKO</v>
      </c>
      <c r="F88" s="165" t="s">
        <v>275</v>
      </c>
      <c r="G88" s="165" t="s">
        <v>276</v>
      </c>
      <c r="H88" s="27" t="str">
        <f>los!D83</f>
        <v>Fbc Strakonice</v>
      </c>
      <c r="I88" s="167"/>
    </row>
    <row r="89" spans="1:9" s="158" customFormat="1" ht="9.9499999999999993" customHeight="1" x14ac:dyDescent="0.2">
      <c r="A89" s="169" t="s">
        <v>2398</v>
      </c>
      <c r="B89" s="157">
        <v>13</v>
      </c>
      <c r="C89" s="170"/>
      <c r="D89" s="28" t="str">
        <f>los!D72</f>
        <v>FBC Štíři Č. Budějovice B</v>
      </c>
      <c r="E89" s="28" t="str">
        <f>los!D74</f>
        <v>Florbal Jindřichův Hradec</v>
      </c>
      <c r="F89" s="157" t="s">
        <v>275</v>
      </c>
      <c r="G89" s="157" t="s">
        <v>276</v>
      </c>
      <c r="H89" s="28" t="str">
        <f>los!D72</f>
        <v>FBC Štíři Č. Budějovice B</v>
      </c>
      <c r="I89" s="171"/>
    </row>
    <row r="90" spans="1:9" s="158" customFormat="1" ht="9.9499999999999993" customHeight="1" x14ac:dyDescent="0.2">
      <c r="A90" s="169" t="s">
        <v>2399</v>
      </c>
      <c r="B90" s="157">
        <v>13</v>
      </c>
      <c r="C90" s="170"/>
      <c r="D90" s="28" t="str">
        <f>los!D82</f>
        <v>Banes Florbal Soběslav</v>
      </c>
      <c r="E90" s="28" t="str">
        <f>los!D75</f>
        <v>TJ Centropen Dačice</v>
      </c>
      <c r="F90" s="157" t="s">
        <v>275</v>
      </c>
      <c r="G90" s="157" t="s">
        <v>276</v>
      </c>
      <c r="H90" s="28" t="str">
        <f>los!D82</f>
        <v>Banes Florbal Soběslav</v>
      </c>
      <c r="I90" s="171"/>
    </row>
    <row r="91" spans="1:9" s="158" customFormat="1" ht="9.9499999999999993" customHeight="1" x14ac:dyDescent="0.2">
      <c r="A91" s="169" t="s">
        <v>2400</v>
      </c>
      <c r="B91" s="157">
        <v>13</v>
      </c>
      <c r="C91" s="170"/>
      <c r="D91" s="28" t="str">
        <f>los!D81</f>
        <v>Panthers Praha B U23</v>
      </c>
      <c r="E91" s="28" t="str">
        <f>los!D76</f>
        <v>FbC Písek</v>
      </c>
      <c r="F91" s="157" t="s">
        <v>275</v>
      </c>
      <c r="G91" s="157" t="s">
        <v>276</v>
      </c>
      <c r="H91" s="28" t="str">
        <f>los!D81</f>
        <v>Panthers Praha B U23</v>
      </c>
      <c r="I91" s="171"/>
    </row>
    <row r="92" spans="1:9" s="158" customFormat="1" ht="9.9499999999999993" customHeight="1" x14ac:dyDescent="0.2">
      <c r="A92" s="169" t="s">
        <v>2401</v>
      </c>
      <c r="B92" s="157">
        <v>13</v>
      </c>
      <c r="C92" s="170"/>
      <c r="D92" s="28" t="str">
        <f>los!D80</f>
        <v>FBŠ ATT Gorily Plzeň</v>
      </c>
      <c r="E92" s="28" t="str">
        <f>los!D77</f>
        <v>FBC ROKYCANY</v>
      </c>
      <c r="F92" s="157" t="s">
        <v>275</v>
      </c>
      <c r="G92" s="157" t="s">
        <v>276</v>
      </c>
      <c r="H92" s="28" t="str">
        <f>los!D80</f>
        <v>FBŠ ATT Gorily Plzeň</v>
      </c>
      <c r="I92" s="171"/>
    </row>
    <row r="93" spans="1:9" s="158" customFormat="1" ht="9.9499999999999993" customHeight="1" x14ac:dyDescent="0.2">
      <c r="A93" s="172" t="s">
        <v>2402</v>
      </c>
      <c r="B93" s="173">
        <v>13</v>
      </c>
      <c r="C93" s="174"/>
      <c r="D93" s="29" t="str">
        <f>los!D79</f>
        <v>FBŠ Greyhounds SLAVIA Plzeň B</v>
      </c>
      <c r="E93" s="29" t="str">
        <f>los!D78</f>
        <v>Wizards DDM SO Praha 10</v>
      </c>
      <c r="F93" s="173" t="s">
        <v>275</v>
      </c>
      <c r="G93" s="173" t="s">
        <v>276</v>
      </c>
      <c r="H93" s="29" t="str">
        <f>los!D79</f>
        <v>FBŠ Greyhounds SLAVIA Plzeň B</v>
      </c>
      <c r="I93" s="175"/>
    </row>
    <row r="94" spans="1:9" s="163" customFormat="1" ht="14.1" customHeight="1" x14ac:dyDescent="0.2">
      <c r="A94" s="159" t="s">
        <v>391</v>
      </c>
      <c r="B94" s="74"/>
      <c r="C94" s="160"/>
      <c r="D94" s="117" t="str">
        <f>'8XM4-A'!D94</f>
        <v>10. až 11. prosinec 2022</v>
      </c>
      <c r="E94" s="161"/>
      <c r="F94" s="162"/>
      <c r="G94" s="162"/>
      <c r="H94" s="117"/>
      <c r="I94" s="162"/>
    </row>
    <row r="95" spans="1:9" s="158" customFormat="1" ht="9.9499999999999993" customHeight="1" x14ac:dyDescent="0.2">
      <c r="A95" s="164" t="s">
        <v>2403</v>
      </c>
      <c r="B95" s="165">
        <v>14</v>
      </c>
      <c r="C95" s="166"/>
      <c r="D95" s="27" t="str">
        <f>los!D79</f>
        <v>FBŠ Greyhounds SLAVIA Plzeň B</v>
      </c>
      <c r="E95" s="27" t="str">
        <f>los!D83</f>
        <v>Fbc Strakonice</v>
      </c>
      <c r="F95" s="165" t="s">
        <v>275</v>
      </c>
      <c r="G95" s="165" t="s">
        <v>276</v>
      </c>
      <c r="H95" s="27" t="str">
        <f>los!D79</f>
        <v>FBŠ Greyhounds SLAVIA Plzeň B</v>
      </c>
      <c r="I95" s="167"/>
    </row>
    <row r="96" spans="1:9" s="158" customFormat="1" ht="9.9499999999999993" customHeight="1" x14ac:dyDescent="0.2">
      <c r="A96" s="169" t="s">
        <v>2404</v>
      </c>
      <c r="B96" s="157">
        <v>14</v>
      </c>
      <c r="C96" s="170"/>
      <c r="D96" s="28" t="str">
        <f>los!D78</f>
        <v>Wizards DDM SO Praha 10</v>
      </c>
      <c r="E96" s="28" t="str">
        <f>los!D80</f>
        <v>FBŠ ATT Gorily Plzeň</v>
      </c>
      <c r="F96" s="157" t="s">
        <v>275</v>
      </c>
      <c r="G96" s="157" t="s">
        <v>276</v>
      </c>
      <c r="H96" s="28" t="str">
        <f>los!D78</f>
        <v>Wizards DDM SO Praha 10</v>
      </c>
      <c r="I96" s="171"/>
    </row>
    <row r="97" spans="1:9" s="158" customFormat="1" ht="9.9499999999999993" customHeight="1" x14ac:dyDescent="0.2">
      <c r="A97" s="169" t="s">
        <v>2405</v>
      </c>
      <c r="B97" s="157">
        <v>14</v>
      </c>
      <c r="C97" s="170"/>
      <c r="D97" s="28" t="str">
        <f>los!D77</f>
        <v>FBC ROKYCANY</v>
      </c>
      <c r="E97" s="28" t="str">
        <f>los!D81</f>
        <v>Panthers Praha B U23</v>
      </c>
      <c r="F97" s="157" t="s">
        <v>275</v>
      </c>
      <c r="G97" s="157" t="s">
        <v>276</v>
      </c>
      <c r="H97" s="28" t="str">
        <f>los!D77</f>
        <v>FBC ROKYCANY</v>
      </c>
      <c r="I97" s="171"/>
    </row>
    <row r="98" spans="1:9" s="158" customFormat="1" ht="9.9499999999999993" customHeight="1" x14ac:dyDescent="0.2">
      <c r="A98" s="169" t="s">
        <v>2406</v>
      </c>
      <c r="B98" s="157">
        <v>14</v>
      </c>
      <c r="C98" s="170"/>
      <c r="D98" s="28" t="str">
        <f>los!D76</f>
        <v>FbC Písek</v>
      </c>
      <c r="E98" s="28" t="str">
        <f>los!D82</f>
        <v>Banes Florbal Soběslav</v>
      </c>
      <c r="F98" s="157" t="s">
        <v>275</v>
      </c>
      <c r="G98" s="157" t="s">
        <v>276</v>
      </c>
      <c r="H98" s="28" t="str">
        <f>los!D76</f>
        <v>FbC Písek</v>
      </c>
      <c r="I98" s="171"/>
    </row>
    <row r="99" spans="1:9" s="158" customFormat="1" ht="9.9499999999999993" customHeight="1" x14ac:dyDescent="0.2">
      <c r="A99" s="169" t="s">
        <v>2407</v>
      </c>
      <c r="B99" s="157">
        <v>14</v>
      </c>
      <c r="C99" s="170"/>
      <c r="D99" s="28" t="str">
        <f>los!D75</f>
        <v>TJ Centropen Dačice</v>
      </c>
      <c r="E99" s="28" t="str">
        <f>los!D72</f>
        <v>FBC Štíři Č. Budějovice B</v>
      </c>
      <c r="F99" s="157" t="s">
        <v>275</v>
      </c>
      <c r="G99" s="157" t="s">
        <v>276</v>
      </c>
      <c r="H99" s="28" t="str">
        <f>los!D75</f>
        <v>TJ Centropen Dačice</v>
      </c>
      <c r="I99" s="171"/>
    </row>
    <row r="100" spans="1:9" s="158" customFormat="1" ht="9.9499999999999993" customHeight="1" x14ac:dyDescent="0.2">
      <c r="A100" s="172" t="s">
        <v>2408</v>
      </c>
      <c r="B100" s="173">
        <v>14</v>
      </c>
      <c r="C100" s="174"/>
      <c r="D100" s="29" t="str">
        <f>los!D74</f>
        <v>Florbal Jindřichův Hradec</v>
      </c>
      <c r="E100" s="29" t="str">
        <f>los!D73</f>
        <v>FBC DOŠWICH MILEVSKO</v>
      </c>
      <c r="F100" s="173" t="s">
        <v>275</v>
      </c>
      <c r="G100" s="173" t="s">
        <v>276</v>
      </c>
      <c r="H100" s="29" t="str">
        <f>los!D74</f>
        <v>Florbal Jindřichův Hradec</v>
      </c>
      <c r="I100" s="175"/>
    </row>
    <row r="101" spans="1:9" s="163" customFormat="1" ht="14.1" customHeight="1" x14ac:dyDescent="0.2">
      <c r="A101" s="159" t="s">
        <v>400</v>
      </c>
      <c r="B101" s="74"/>
      <c r="C101" s="160"/>
      <c r="D101" s="117" t="str">
        <f>'8XM4-A'!D101</f>
        <v>17. až 18. prosinec 2022</v>
      </c>
      <c r="E101" s="161"/>
      <c r="F101" s="162"/>
      <c r="G101" s="162"/>
      <c r="H101" s="117"/>
      <c r="I101" s="162"/>
    </row>
    <row r="102" spans="1:9" s="158" customFormat="1" ht="9.9499999999999993" customHeight="1" x14ac:dyDescent="0.2">
      <c r="A102" s="164" t="s">
        <v>2409</v>
      </c>
      <c r="B102" s="165">
        <v>15</v>
      </c>
      <c r="C102" s="166"/>
      <c r="D102" s="27" t="str">
        <f>los!D83</f>
        <v>Fbc Strakonice</v>
      </c>
      <c r="E102" s="27" t="str">
        <f>los!D74</f>
        <v>Florbal Jindřichův Hradec</v>
      </c>
      <c r="F102" s="165" t="s">
        <v>275</v>
      </c>
      <c r="G102" s="165" t="s">
        <v>276</v>
      </c>
      <c r="H102" s="27" t="str">
        <f>los!D83</f>
        <v>Fbc Strakonice</v>
      </c>
      <c r="I102" s="167"/>
    </row>
    <row r="103" spans="1:9" s="158" customFormat="1" ht="9.9499999999999993" customHeight="1" x14ac:dyDescent="0.2">
      <c r="A103" s="169" t="s">
        <v>2410</v>
      </c>
      <c r="B103" s="157">
        <v>15</v>
      </c>
      <c r="C103" s="170"/>
      <c r="D103" s="28" t="str">
        <f>los!D73</f>
        <v>FBC DOŠWICH MILEVSKO</v>
      </c>
      <c r="E103" s="28" t="str">
        <f>los!D75</f>
        <v>TJ Centropen Dačice</v>
      </c>
      <c r="F103" s="157" t="s">
        <v>275</v>
      </c>
      <c r="G103" s="157" t="s">
        <v>276</v>
      </c>
      <c r="H103" s="28" t="str">
        <f>los!D73</f>
        <v>FBC DOŠWICH MILEVSKO</v>
      </c>
      <c r="I103" s="171"/>
    </row>
    <row r="104" spans="1:9" s="158" customFormat="1" ht="9.9499999999999993" customHeight="1" x14ac:dyDescent="0.2">
      <c r="A104" s="169" t="s">
        <v>2411</v>
      </c>
      <c r="B104" s="157">
        <v>15</v>
      </c>
      <c r="C104" s="170"/>
      <c r="D104" s="28" t="str">
        <f>los!D72</f>
        <v>FBC Štíři Č. Budějovice B</v>
      </c>
      <c r="E104" s="28" t="str">
        <f>los!D76</f>
        <v>FbC Písek</v>
      </c>
      <c r="F104" s="157" t="s">
        <v>275</v>
      </c>
      <c r="G104" s="157" t="s">
        <v>276</v>
      </c>
      <c r="H104" s="28" t="str">
        <f>los!D72</f>
        <v>FBC Štíři Č. Budějovice B</v>
      </c>
      <c r="I104" s="171"/>
    </row>
    <row r="105" spans="1:9" s="158" customFormat="1" ht="9.9499999999999993" customHeight="1" x14ac:dyDescent="0.2">
      <c r="A105" s="169" t="s">
        <v>2412</v>
      </c>
      <c r="B105" s="157">
        <v>15</v>
      </c>
      <c r="C105" s="170"/>
      <c r="D105" s="28" t="str">
        <f>los!D82</f>
        <v>Banes Florbal Soběslav</v>
      </c>
      <c r="E105" s="28" t="str">
        <f>los!D77</f>
        <v>FBC ROKYCANY</v>
      </c>
      <c r="F105" s="157" t="s">
        <v>275</v>
      </c>
      <c r="G105" s="157" t="s">
        <v>276</v>
      </c>
      <c r="H105" s="28" t="str">
        <f>los!D82</f>
        <v>Banes Florbal Soběslav</v>
      </c>
      <c r="I105" s="171"/>
    </row>
    <row r="106" spans="1:9" s="158" customFormat="1" ht="9.9499999999999993" customHeight="1" x14ac:dyDescent="0.2">
      <c r="A106" s="169" t="s">
        <v>2413</v>
      </c>
      <c r="B106" s="157">
        <v>15</v>
      </c>
      <c r="C106" s="170"/>
      <c r="D106" s="28" t="str">
        <f>los!D81</f>
        <v>Panthers Praha B U23</v>
      </c>
      <c r="E106" s="28" t="str">
        <f>los!D78</f>
        <v>Wizards DDM SO Praha 10</v>
      </c>
      <c r="F106" s="157" t="s">
        <v>275</v>
      </c>
      <c r="G106" s="157" t="s">
        <v>276</v>
      </c>
      <c r="H106" s="28" t="str">
        <f>los!D81</f>
        <v>Panthers Praha B U23</v>
      </c>
      <c r="I106" s="171"/>
    </row>
    <row r="107" spans="1:9" s="158" customFormat="1" ht="9.9499999999999993" customHeight="1" x14ac:dyDescent="0.2">
      <c r="A107" s="172" t="s">
        <v>2414</v>
      </c>
      <c r="B107" s="173">
        <v>15</v>
      </c>
      <c r="C107" s="174"/>
      <c r="D107" s="29" t="str">
        <f>los!D80</f>
        <v>FBŠ ATT Gorily Plzeň</v>
      </c>
      <c r="E107" s="29" t="str">
        <f>los!D79</f>
        <v>FBŠ Greyhounds SLAVIA Plzeň B</v>
      </c>
      <c r="F107" s="173" t="s">
        <v>275</v>
      </c>
      <c r="G107" s="173" t="s">
        <v>276</v>
      </c>
      <c r="H107" s="29" t="str">
        <f>los!D80</f>
        <v>FBŠ ATT Gorily Plzeň</v>
      </c>
      <c r="I107" s="175"/>
    </row>
    <row r="108" spans="1:9" s="163" customFormat="1" ht="14.1" customHeight="1" x14ac:dyDescent="0.2">
      <c r="A108" s="159" t="s">
        <v>410</v>
      </c>
      <c r="B108" s="74"/>
      <c r="C108" s="160"/>
      <c r="D108" s="117" t="str">
        <f>'8XM4-A'!D108</f>
        <v>7. až 8. leden 2023</v>
      </c>
      <c r="E108" s="161"/>
      <c r="F108" s="162"/>
      <c r="G108" s="162"/>
      <c r="H108" s="117"/>
      <c r="I108" s="162"/>
    </row>
    <row r="109" spans="1:9" s="158" customFormat="1" ht="9.9499999999999993" customHeight="1" x14ac:dyDescent="0.2">
      <c r="A109" s="164" t="s">
        <v>2415</v>
      </c>
      <c r="B109" s="165">
        <v>16</v>
      </c>
      <c r="C109" s="166"/>
      <c r="D109" s="27" t="str">
        <f>los!D80</f>
        <v>FBŠ ATT Gorily Plzeň</v>
      </c>
      <c r="E109" s="27" t="str">
        <f>los!D83</f>
        <v>Fbc Strakonice</v>
      </c>
      <c r="F109" s="165" t="s">
        <v>275</v>
      </c>
      <c r="G109" s="165" t="s">
        <v>276</v>
      </c>
      <c r="H109" s="27" t="str">
        <f>los!D80</f>
        <v>FBŠ ATT Gorily Plzeň</v>
      </c>
      <c r="I109" s="167"/>
    </row>
    <row r="110" spans="1:9" s="158" customFormat="1" ht="9.9499999999999993" customHeight="1" x14ac:dyDescent="0.2">
      <c r="A110" s="169" t="s">
        <v>2416</v>
      </c>
      <c r="B110" s="157">
        <v>16</v>
      </c>
      <c r="C110" s="170"/>
      <c r="D110" s="28" t="str">
        <f>los!D79</f>
        <v>FBŠ Greyhounds SLAVIA Plzeň B</v>
      </c>
      <c r="E110" s="28" t="str">
        <f>los!D81</f>
        <v>Panthers Praha B U23</v>
      </c>
      <c r="F110" s="157" t="s">
        <v>275</v>
      </c>
      <c r="G110" s="157" t="s">
        <v>276</v>
      </c>
      <c r="H110" s="28" t="str">
        <f>los!D79</f>
        <v>FBŠ Greyhounds SLAVIA Plzeň B</v>
      </c>
      <c r="I110" s="171"/>
    </row>
    <row r="111" spans="1:9" s="158" customFormat="1" ht="9.9499999999999993" customHeight="1" x14ac:dyDescent="0.2">
      <c r="A111" s="169" t="s">
        <v>2417</v>
      </c>
      <c r="B111" s="157">
        <v>16</v>
      </c>
      <c r="C111" s="170"/>
      <c r="D111" s="28" t="str">
        <f>los!D78</f>
        <v>Wizards DDM SO Praha 10</v>
      </c>
      <c r="E111" s="28" t="str">
        <f>los!D82</f>
        <v>Banes Florbal Soběslav</v>
      </c>
      <c r="F111" s="157" t="s">
        <v>275</v>
      </c>
      <c r="G111" s="157" t="s">
        <v>276</v>
      </c>
      <c r="H111" s="28" t="str">
        <f>los!D78</f>
        <v>Wizards DDM SO Praha 10</v>
      </c>
      <c r="I111" s="171"/>
    </row>
    <row r="112" spans="1:9" s="158" customFormat="1" ht="9.9499999999999993" customHeight="1" x14ac:dyDescent="0.2">
      <c r="A112" s="169" t="s">
        <v>2418</v>
      </c>
      <c r="B112" s="157">
        <v>16</v>
      </c>
      <c r="C112" s="170"/>
      <c r="D112" s="28" t="str">
        <f>los!D77</f>
        <v>FBC ROKYCANY</v>
      </c>
      <c r="E112" s="28" t="str">
        <f>los!D72</f>
        <v>FBC Štíři Č. Budějovice B</v>
      </c>
      <c r="F112" s="157" t="s">
        <v>275</v>
      </c>
      <c r="G112" s="157" t="s">
        <v>276</v>
      </c>
      <c r="H112" s="28" t="str">
        <f>los!D77</f>
        <v>FBC ROKYCANY</v>
      </c>
      <c r="I112" s="171"/>
    </row>
    <row r="113" spans="1:9" s="158" customFormat="1" ht="9.9499999999999993" customHeight="1" x14ac:dyDescent="0.2">
      <c r="A113" s="169" t="s">
        <v>2419</v>
      </c>
      <c r="B113" s="157">
        <v>16</v>
      </c>
      <c r="C113" s="170"/>
      <c r="D113" s="28" t="str">
        <f>los!D76</f>
        <v>FbC Písek</v>
      </c>
      <c r="E113" s="28" t="str">
        <f>los!D73</f>
        <v>FBC DOŠWICH MILEVSKO</v>
      </c>
      <c r="F113" s="157" t="s">
        <v>275</v>
      </c>
      <c r="G113" s="157" t="s">
        <v>276</v>
      </c>
      <c r="H113" s="28" t="str">
        <f>los!D76</f>
        <v>FbC Písek</v>
      </c>
      <c r="I113" s="171"/>
    </row>
    <row r="114" spans="1:9" s="158" customFormat="1" ht="9.9499999999999993" customHeight="1" x14ac:dyDescent="0.2">
      <c r="A114" s="172" t="s">
        <v>2420</v>
      </c>
      <c r="B114" s="173">
        <v>16</v>
      </c>
      <c r="C114" s="174"/>
      <c r="D114" s="29" t="str">
        <f>los!D75</f>
        <v>TJ Centropen Dačice</v>
      </c>
      <c r="E114" s="29" t="str">
        <f>los!D74</f>
        <v>Florbal Jindřichův Hradec</v>
      </c>
      <c r="F114" s="173" t="s">
        <v>275</v>
      </c>
      <c r="G114" s="173" t="s">
        <v>276</v>
      </c>
      <c r="H114" s="29" t="str">
        <f>los!D75</f>
        <v>TJ Centropen Dačice</v>
      </c>
      <c r="I114" s="175"/>
    </row>
    <row r="115" spans="1:9" s="163" customFormat="1" ht="14.1" customHeight="1" x14ac:dyDescent="0.2">
      <c r="A115" s="159" t="s">
        <v>418</v>
      </c>
      <c r="B115" s="74"/>
      <c r="C115" s="160"/>
      <c r="D115" s="117" t="str">
        <f>'8XM4-A'!D115</f>
        <v>14. až 15. leden 2023</v>
      </c>
      <c r="E115" s="161"/>
      <c r="F115" s="162"/>
      <c r="G115" s="162"/>
      <c r="H115" s="117"/>
      <c r="I115" s="162"/>
    </row>
    <row r="116" spans="1:9" s="158" customFormat="1" ht="9.9499999999999993" customHeight="1" x14ac:dyDescent="0.2">
      <c r="A116" s="164" t="s">
        <v>2421</v>
      </c>
      <c r="B116" s="165">
        <v>17</v>
      </c>
      <c r="C116" s="166"/>
      <c r="D116" s="27" t="str">
        <f>los!D83</f>
        <v>Fbc Strakonice</v>
      </c>
      <c r="E116" s="27" t="str">
        <f>los!D75</f>
        <v>TJ Centropen Dačice</v>
      </c>
      <c r="F116" s="165" t="s">
        <v>275</v>
      </c>
      <c r="G116" s="165" t="s">
        <v>276</v>
      </c>
      <c r="H116" s="27" t="str">
        <f>los!D83</f>
        <v>Fbc Strakonice</v>
      </c>
      <c r="I116" s="167"/>
    </row>
    <row r="117" spans="1:9" s="158" customFormat="1" ht="9.9499999999999993" customHeight="1" x14ac:dyDescent="0.2">
      <c r="A117" s="169" t="s">
        <v>2422</v>
      </c>
      <c r="B117" s="157">
        <v>17</v>
      </c>
      <c r="C117" s="170"/>
      <c r="D117" s="28" t="str">
        <f>los!D74</f>
        <v>Florbal Jindřichův Hradec</v>
      </c>
      <c r="E117" s="28" t="str">
        <f>los!D76</f>
        <v>FbC Písek</v>
      </c>
      <c r="F117" s="157" t="s">
        <v>275</v>
      </c>
      <c r="G117" s="157" t="s">
        <v>276</v>
      </c>
      <c r="H117" s="28" t="str">
        <f>los!D74</f>
        <v>Florbal Jindřichův Hradec</v>
      </c>
      <c r="I117" s="171"/>
    </row>
    <row r="118" spans="1:9" s="158" customFormat="1" ht="9.9499999999999993" customHeight="1" x14ac:dyDescent="0.2">
      <c r="A118" s="169" t="s">
        <v>2423</v>
      </c>
      <c r="B118" s="157">
        <v>17</v>
      </c>
      <c r="C118" s="170"/>
      <c r="D118" s="28" t="str">
        <f>los!D73</f>
        <v>FBC DOŠWICH MILEVSKO</v>
      </c>
      <c r="E118" s="28" t="str">
        <f>los!D77</f>
        <v>FBC ROKYCANY</v>
      </c>
      <c r="F118" s="157" t="s">
        <v>275</v>
      </c>
      <c r="G118" s="157" t="s">
        <v>276</v>
      </c>
      <c r="H118" s="28" t="str">
        <f>los!D73</f>
        <v>FBC DOŠWICH MILEVSKO</v>
      </c>
      <c r="I118" s="171"/>
    </row>
    <row r="119" spans="1:9" s="158" customFormat="1" ht="9.9499999999999993" customHeight="1" x14ac:dyDescent="0.2">
      <c r="A119" s="169" t="s">
        <v>2424</v>
      </c>
      <c r="B119" s="157">
        <v>17</v>
      </c>
      <c r="C119" s="170"/>
      <c r="D119" s="28" t="str">
        <f>los!D72</f>
        <v>FBC Štíři Č. Budějovice B</v>
      </c>
      <c r="E119" s="28" t="str">
        <f>los!D78</f>
        <v>Wizards DDM SO Praha 10</v>
      </c>
      <c r="F119" s="157" t="s">
        <v>275</v>
      </c>
      <c r="G119" s="157" t="s">
        <v>276</v>
      </c>
      <c r="H119" s="28" t="str">
        <f>los!D72</f>
        <v>FBC Štíři Č. Budějovice B</v>
      </c>
      <c r="I119" s="171"/>
    </row>
    <row r="120" spans="1:9" s="158" customFormat="1" ht="9.9499999999999993" customHeight="1" x14ac:dyDescent="0.2">
      <c r="A120" s="169" t="s">
        <v>2425</v>
      </c>
      <c r="B120" s="157">
        <v>17</v>
      </c>
      <c r="C120" s="170"/>
      <c r="D120" s="28" t="str">
        <f>los!D82</f>
        <v>Banes Florbal Soběslav</v>
      </c>
      <c r="E120" s="28" t="str">
        <f>los!D79</f>
        <v>FBŠ Greyhounds SLAVIA Plzeň B</v>
      </c>
      <c r="F120" s="157" t="s">
        <v>275</v>
      </c>
      <c r="G120" s="157" t="s">
        <v>276</v>
      </c>
      <c r="H120" s="28" t="str">
        <f>los!D82</f>
        <v>Banes Florbal Soběslav</v>
      </c>
      <c r="I120" s="171"/>
    </row>
    <row r="121" spans="1:9" s="158" customFormat="1" ht="9.9499999999999993" customHeight="1" x14ac:dyDescent="0.2">
      <c r="A121" s="172" t="s">
        <v>2426</v>
      </c>
      <c r="B121" s="173">
        <v>17</v>
      </c>
      <c r="C121" s="174"/>
      <c r="D121" s="29" t="str">
        <f>los!D81</f>
        <v>Panthers Praha B U23</v>
      </c>
      <c r="E121" s="29" t="str">
        <f>los!D80</f>
        <v>FBŠ ATT Gorily Plzeň</v>
      </c>
      <c r="F121" s="173" t="s">
        <v>275</v>
      </c>
      <c r="G121" s="173" t="s">
        <v>276</v>
      </c>
      <c r="H121" s="29" t="str">
        <f>los!D81</f>
        <v>Panthers Praha B U23</v>
      </c>
      <c r="I121" s="175"/>
    </row>
    <row r="122" spans="1:9" s="163" customFormat="1" ht="14.1" customHeight="1" x14ac:dyDescent="0.2">
      <c r="A122" s="159" t="s">
        <v>427</v>
      </c>
      <c r="B122" s="74"/>
      <c r="C122" s="160"/>
      <c r="D122" s="117" t="str">
        <f>'8XM4-A'!D122</f>
        <v>21. až 22. leden 2023</v>
      </c>
      <c r="E122" s="161"/>
      <c r="F122" s="162"/>
      <c r="G122" s="162"/>
      <c r="H122" s="117"/>
      <c r="I122" s="162"/>
    </row>
    <row r="123" spans="1:9" s="158" customFormat="1" ht="9.9499999999999993" customHeight="1" x14ac:dyDescent="0.2">
      <c r="A123" s="164" t="s">
        <v>2427</v>
      </c>
      <c r="B123" s="165">
        <v>18</v>
      </c>
      <c r="C123" s="166"/>
      <c r="D123" s="27" t="str">
        <f>los!D81</f>
        <v>Panthers Praha B U23</v>
      </c>
      <c r="E123" s="27" t="str">
        <f>los!D83</f>
        <v>Fbc Strakonice</v>
      </c>
      <c r="F123" s="165" t="s">
        <v>275</v>
      </c>
      <c r="G123" s="165" t="s">
        <v>276</v>
      </c>
      <c r="H123" s="27" t="str">
        <f>los!D81</f>
        <v>Panthers Praha B U23</v>
      </c>
      <c r="I123" s="167"/>
    </row>
    <row r="124" spans="1:9" s="158" customFormat="1" ht="9.9499999999999993" customHeight="1" x14ac:dyDescent="0.2">
      <c r="A124" s="169" t="s">
        <v>2428</v>
      </c>
      <c r="B124" s="157">
        <v>18</v>
      </c>
      <c r="C124" s="170"/>
      <c r="D124" s="28" t="str">
        <f>los!D80</f>
        <v>FBŠ ATT Gorily Plzeň</v>
      </c>
      <c r="E124" s="28" t="str">
        <f>los!D82</f>
        <v>Banes Florbal Soběslav</v>
      </c>
      <c r="F124" s="157" t="s">
        <v>275</v>
      </c>
      <c r="G124" s="157" t="s">
        <v>276</v>
      </c>
      <c r="H124" s="28" t="str">
        <f>los!D80</f>
        <v>FBŠ ATT Gorily Plzeň</v>
      </c>
      <c r="I124" s="171"/>
    </row>
    <row r="125" spans="1:9" s="158" customFormat="1" ht="9.9499999999999993" customHeight="1" x14ac:dyDescent="0.2">
      <c r="A125" s="169" t="s">
        <v>2429</v>
      </c>
      <c r="B125" s="157">
        <v>18</v>
      </c>
      <c r="C125" s="170"/>
      <c r="D125" s="28" t="str">
        <f>los!D79</f>
        <v>FBŠ Greyhounds SLAVIA Plzeň B</v>
      </c>
      <c r="E125" s="28" t="str">
        <f>los!D72</f>
        <v>FBC Štíři Č. Budějovice B</v>
      </c>
      <c r="F125" s="157" t="s">
        <v>275</v>
      </c>
      <c r="G125" s="157" t="s">
        <v>276</v>
      </c>
      <c r="H125" s="28" t="str">
        <f>los!D79</f>
        <v>FBŠ Greyhounds SLAVIA Plzeň B</v>
      </c>
      <c r="I125" s="171"/>
    </row>
    <row r="126" spans="1:9" s="158" customFormat="1" ht="9.9499999999999993" customHeight="1" x14ac:dyDescent="0.2">
      <c r="A126" s="169" t="s">
        <v>2430</v>
      </c>
      <c r="B126" s="157">
        <v>18</v>
      </c>
      <c r="C126" s="170"/>
      <c r="D126" s="28" t="str">
        <f>los!D78</f>
        <v>Wizards DDM SO Praha 10</v>
      </c>
      <c r="E126" s="28" t="str">
        <f>los!D73</f>
        <v>FBC DOŠWICH MILEVSKO</v>
      </c>
      <c r="F126" s="157" t="s">
        <v>275</v>
      </c>
      <c r="G126" s="157" t="s">
        <v>276</v>
      </c>
      <c r="H126" s="28" t="str">
        <f>los!D78</f>
        <v>Wizards DDM SO Praha 10</v>
      </c>
      <c r="I126" s="171"/>
    </row>
    <row r="127" spans="1:9" s="158" customFormat="1" ht="9.9499999999999993" customHeight="1" x14ac:dyDescent="0.2">
      <c r="A127" s="169" t="s">
        <v>2431</v>
      </c>
      <c r="B127" s="157">
        <v>18</v>
      </c>
      <c r="C127" s="170"/>
      <c r="D127" s="28" t="str">
        <f>los!D77</f>
        <v>FBC ROKYCANY</v>
      </c>
      <c r="E127" s="28" t="str">
        <f>los!D74</f>
        <v>Florbal Jindřichův Hradec</v>
      </c>
      <c r="F127" s="157" t="s">
        <v>275</v>
      </c>
      <c r="G127" s="157" t="s">
        <v>276</v>
      </c>
      <c r="H127" s="28" t="str">
        <f>los!D77</f>
        <v>FBC ROKYCANY</v>
      </c>
      <c r="I127" s="171"/>
    </row>
    <row r="128" spans="1:9" s="158" customFormat="1" ht="9.9499999999999993" customHeight="1" x14ac:dyDescent="0.2">
      <c r="A128" s="172" t="s">
        <v>2432</v>
      </c>
      <c r="B128" s="173">
        <v>18</v>
      </c>
      <c r="C128" s="174"/>
      <c r="D128" s="29" t="str">
        <f>los!D76</f>
        <v>FbC Písek</v>
      </c>
      <c r="E128" s="29" t="str">
        <f>los!D75</f>
        <v>TJ Centropen Dačice</v>
      </c>
      <c r="F128" s="173" t="s">
        <v>275</v>
      </c>
      <c r="G128" s="173" t="s">
        <v>276</v>
      </c>
      <c r="H128" s="29" t="str">
        <f>los!D76</f>
        <v>FbC Písek</v>
      </c>
      <c r="I128" s="175"/>
    </row>
    <row r="129" spans="1:9" s="163" customFormat="1" ht="14.1" customHeight="1" x14ac:dyDescent="0.2">
      <c r="A129" s="159" t="s">
        <v>436</v>
      </c>
      <c r="B129" s="74"/>
      <c r="C129" s="160"/>
      <c r="D129" s="117" t="str">
        <f>'8XM4-A'!D129</f>
        <v>28. až 29. leden 2023</v>
      </c>
      <c r="E129" s="161"/>
      <c r="F129" s="162"/>
      <c r="G129" s="162"/>
      <c r="H129" s="117"/>
      <c r="I129" s="162"/>
    </row>
    <row r="130" spans="1:9" s="158" customFormat="1" ht="9.9499999999999993" customHeight="1" x14ac:dyDescent="0.2">
      <c r="A130" s="164" t="s">
        <v>2433</v>
      </c>
      <c r="B130" s="165">
        <v>19</v>
      </c>
      <c r="C130" s="166"/>
      <c r="D130" s="27" t="str">
        <f>los!D83</f>
        <v>Fbc Strakonice</v>
      </c>
      <c r="E130" s="27" t="str">
        <f>los!D76</f>
        <v>FbC Písek</v>
      </c>
      <c r="F130" s="165" t="s">
        <v>275</v>
      </c>
      <c r="G130" s="165" t="s">
        <v>276</v>
      </c>
      <c r="H130" s="27" t="str">
        <f>los!D83</f>
        <v>Fbc Strakonice</v>
      </c>
      <c r="I130" s="167"/>
    </row>
    <row r="131" spans="1:9" s="158" customFormat="1" ht="9.9499999999999993" customHeight="1" x14ac:dyDescent="0.2">
      <c r="A131" s="169" t="s">
        <v>2434</v>
      </c>
      <c r="B131" s="157">
        <v>19</v>
      </c>
      <c r="C131" s="170"/>
      <c r="D131" s="28" t="str">
        <f>los!D75</f>
        <v>TJ Centropen Dačice</v>
      </c>
      <c r="E131" s="28" t="str">
        <f>los!D77</f>
        <v>FBC ROKYCANY</v>
      </c>
      <c r="F131" s="157" t="s">
        <v>275</v>
      </c>
      <c r="G131" s="157" t="s">
        <v>276</v>
      </c>
      <c r="H131" s="28" t="str">
        <f>los!D75</f>
        <v>TJ Centropen Dačice</v>
      </c>
      <c r="I131" s="171"/>
    </row>
    <row r="132" spans="1:9" s="158" customFormat="1" ht="9.9499999999999993" customHeight="1" x14ac:dyDescent="0.2">
      <c r="A132" s="169" t="s">
        <v>2435</v>
      </c>
      <c r="B132" s="157">
        <v>19</v>
      </c>
      <c r="C132" s="170"/>
      <c r="D132" s="28" t="str">
        <f>los!D74</f>
        <v>Florbal Jindřichův Hradec</v>
      </c>
      <c r="E132" s="28" t="str">
        <f>los!D78</f>
        <v>Wizards DDM SO Praha 10</v>
      </c>
      <c r="F132" s="157" t="s">
        <v>275</v>
      </c>
      <c r="G132" s="157" t="s">
        <v>276</v>
      </c>
      <c r="H132" s="28" t="str">
        <f>los!D74</f>
        <v>Florbal Jindřichův Hradec</v>
      </c>
      <c r="I132" s="171"/>
    </row>
    <row r="133" spans="1:9" s="158" customFormat="1" ht="9.9499999999999993" customHeight="1" x14ac:dyDescent="0.2">
      <c r="A133" s="169" t="s">
        <v>2436</v>
      </c>
      <c r="B133" s="157">
        <v>19</v>
      </c>
      <c r="C133" s="170"/>
      <c r="D133" s="28" t="str">
        <f>los!D73</f>
        <v>FBC DOŠWICH MILEVSKO</v>
      </c>
      <c r="E133" s="28" t="str">
        <f>los!D79</f>
        <v>FBŠ Greyhounds SLAVIA Plzeň B</v>
      </c>
      <c r="F133" s="157" t="s">
        <v>275</v>
      </c>
      <c r="G133" s="157" t="s">
        <v>276</v>
      </c>
      <c r="H133" s="28" t="str">
        <f>los!D73</f>
        <v>FBC DOŠWICH MILEVSKO</v>
      </c>
      <c r="I133" s="171"/>
    </row>
    <row r="134" spans="1:9" s="158" customFormat="1" ht="9.9499999999999993" customHeight="1" x14ac:dyDescent="0.2">
      <c r="A134" s="169" t="s">
        <v>2437</v>
      </c>
      <c r="B134" s="157">
        <v>19</v>
      </c>
      <c r="C134" s="170"/>
      <c r="D134" s="28" t="str">
        <f>los!D72</f>
        <v>FBC Štíři Č. Budějovice B</v>
      </c>
      <c r="E134" s="28" t="str">
        <f>los!D80</f>
        <v>FBŠ ATT Gorily Plzeň</v>
      </c>
      <c r="F134" s="157" t="s">
        <v>275</v>
      </c>
      <c r="G134" s="157" t="s">
        <v>276</v>
      </c>
      <c r="H134" s="28" t="str">
        <f>los!D72</f>
        <v>FBC Štíři Č. Budějovice B</v>
      </c>
      <c r="I134" s="171"/>
    </row>
    <row r="135" spans="1:9" s="158" customFormat="1" ht="9.9499999999999993" customHeight="1" x14ac:dyDescent="0.2">
      <c r="A135" s="172" t="s">
        <v>2438</v>
      </c>
      <c r="B135" s="173">
        <v>19</v>
      </c>
      <c r="C135" s="174"/>
      <c r="D135" s="29" t="str">
        <f>los!D82</f>
        <v>Banes Florbal Soběslav</v>
      </c>
      <c r="E135" s="29" t="str">
        <f>los!D81</f>
        <v>Panthers Praha B U23</v>
      </c>
      <c r="F135" s="173" t="s">
        <v>275</v>
      </c>
      <c r="G135" s="173" t="s">
        <v>276</v>
      </c>
      <c r="H135" s="29" t="str">
        <f>los!D82</f>
        <v>Banes Florbal Soběslav</v>
      </c>
      <c r="I135" s="175"/>
    </row>
    <row r="136" spans="1:9" s="163" customFormat="1" ht="14.1" customHeight="1" x14ac:dyDescent="0.2">
      <c r="A136" s="159" t="s">
        <v>445</v>
      </c>
      <c r="B136" s="74"/>
      <c r="C136" s="160"/>
      <c r="D136" s="117" t="str">
        <f>'8XM4-A'!D136</f>
        <v>4. až 5. února 2023</v>
      </c>
      <c r="E136" s="161"/>
      <c r="F136" s="162"/>
      <c r="G136" s="162"/>
      <c r="H136" s="117"/>
      <c r="I136" s="162"/>
    </row>
    <row r="137" spans="1:9" s="158" customFormat="1" ht="9.9499999999999993" customHeight="1" x14ac:dyDescent="0.2">
      <c r="A137" s="164" t="s">
        <v>2439</v>
      </c>
      <c r="B137" s="165">
        <v>20</v>
      </c>
      <c r="C137" s="166"/>
      <c r="D137" s="27" t="str">
        <f>los!D82</f>
        <v>Banes Florbal Soběslav</v>
      </c>
      <c r="E137" s="27" t="str">
        <f>los!D83</f>
        <v>Fbc Strakonice</v>
      </c>
      <c r="F137" s="165" t="s">
        <v>275</v>
      </c>
      <c r="G137" s="165" t="s">
        <v>276</v>
      </c>
      <c r="H137" s="27" t="str">
        <f>los!D82</f>
        <v>Banes Florbal Soběslav</v>
      </c>
      <c r="I137" s="167"/>
    </row>
    <row r="138" spans="1:9" s="158" customFormat="1" ht="9.9499999999999993" customHeight="1" x14ac:dyDescent="0.2">
      <c r="A138" s="169" t="s">
        <v>2440</v>
      </c>
      <c r="B138" s="157">
        <v>20</v>
      </c>
      <c r="C138" s="170"/>
      <c r="D138" s="28" t="str">
        <f>los!D81</f>
        <v>Panthers Praha B U23</v>
      </c>
      <c r="E138" s="28" t="str">
        <f>los!D72</f>
        <v>FBC Štíři Č. Budějovice B</v>
      </c>
      <c r="F138" s="157" t="s">
        <v>275</v>
      </c>
      <c r="G138" s="157" t="s">
        <v>276</v>
      </c>
      <c r="H138" s="28" t="str">
        <f>los!D81</f>
        <v>Panthers Praha B U23</v>
      </c>
      <c r="I138" s="171"/>
    </row>
    <row r="139" spans="1:9" s="158" customFormat="1" ht="9.9499999999999993" customHeight="1" x14ac:dyDescent="0.2">
      <c r="A139" s="169" t="s">
        <v>2441</v>
      </c>
      <c r="B139" s="157">
        <v>20</v>
      </c>
      <c r="C139" s="170"/>
      <c r="D139" s="28" t="str">
        <f>los!D80</f>
        <v>FBŠ ATT Gorily Plzeň</v>
      </c>
      <c r="E139" s="28" t="str">
        <f>los!D73</f>
        <v>FBC DOŠWICH MILEVSKO</v>
      </c>
      <c r="F139" s="157" t="s">
        <v>275</v>
      </c>
      <c r="G139" s="157" t="s">
        <v>276</v>
      </c>
      <c r="H139" s="28" t="str">
        <f>los!D80</f>
        <v>FBŠ ATT Gorily Plzeň</v>
      </c>
      <c r="I139" s="171"/>
    </row>
    <row r="140" spans="1:9" s="158" customFormat="1" ht="9.9499999999999993" customHeight="1" x14ac:dyDescent="0.2">
      <c r="A140" s="169" t="s">
        <v>2442</v>
      </c>
      <c r="B140" s="157">
        <v>20</v>
      </c>
      <c r="C140" s="170"/>
      <c r="D140" s="28" t="str">
        <f>los!D79</f>
        <v>FBŠ Greyhounds SLAVIA Plzeň B</v>
      </c>
      <c r="E140" s="28" t="str">
        <f>los!D74</f>
        <v>Florbal Jindřichův Hradec</v>
      </c>
      <c r="F140" s="157" t="s">
        <v>275</v>
      </c>
      <c r="G140" s="157" t="s">
        <v>276</v>
      </c>
      <c r="H140" s="28" t="str">
        <f>los!D79</f>
        <v>FBŠ Greyhounds SLAVIA Plzeň B</v>
      </c>
      <c r="I140" s="171"/>
    </row>
    <row r="141" spans="1:9" s="158" customFormat="1" ht="9.9499999999999993" customHeight="1" x14ac:dyDescent="0.2">
      <c r="A141" s="169" t="s">
        <v>2443</v>
      </c>
      <c r="B141" s="157">
        <v>20</v>
      </c>
      <c r="C141" s="170"/>
      <c r="D141" s="28" t="str">
        <f>los!D78</f>
        <v>Wizards DDM SO Praha 10</v>
      </c>
      <c r="E141" s="28" t="str">
        <f>los!D75</f>
        <v>TJ Centropen Dačice</v>
      </c>
      <c r="F141" s="157" t="s">
        <v>275</v>
      </c>
      <c r="G141" s="157" t="s">
        <v>276</v>
      </c>
      <c r="H141" s="28" t="str">
        <f>los!D78</f>
        <v>Wizards DDM SO Praha 10</v>
      </c>
      <c r="I141" s="171"/>
    </row>
    <row r="142" spans="1:9" s="158" customFormat="1" ht="9.9499999999999993" customHeight="1" x14ac:dyDescent="0.2">
      <c r="A142" s="172" t="s">
        <v>2444</v>
      </c>
      <c r="B142" s="173">
        <v>20</v>
      </c>
      <c r="C142" s="174"/>
      <c r="D142" s="29" t="str">
        <f>los!D77</f>
        <v>FBC ROKYCANY</v>
      </c>
      <c r="E142" s="29" t="str">
        <f>los!D76</f>
        <v>FbC Písek</v>
      </c>
      <c r="F142" s="173" t="s">
        <v>275</v>
      </c>
      <c r="G142" s="173" t="s">
        <v>276</v>
      </c>
      <c r="H142" s="29" t="str">
        <f>los!D77</f>
        <v>FBC ROKYCANY</v>
      </c>
      <c r="I142" s="175"/>
    </row>
    <row r="143" spans="1:9" s="163" customFormat="1" ht="14.1" customHeight="1" x14ac:dyDescent="0.2">
      <c r="A143" s="159" t="s">
        <v>454</v>
      </c>
      <c r="B143" s="74"/>
      <c r="C143" s="160"/>
      <c r="D143" s="117" t="str">
        <f>'8XM4-A'!D143</f>
        <v>11. až 12. únor 2023</v>
      </c>
      <c r="E143" s="161"/>
      <c r="F143" s="162"/>
      <c r="G143" s="162"/>
      <c r="H143" s="117"/>
      <c r="I143" s="162"/>
    </row>
    <row r="144" spans="1:9" s="158" customFormat="1" ht="9.9499999999999993" customHeight="1" x14ac:dyDescent="0.2">
      <c r="A144" s="164" t="s">
        <v>2445</v>
      </c>
      <c r="B144" s="165">
        <v>21</v>
      </c>
      <c r="C144" s="166"/>
      <c r="D144" s="27" t="str">
        <f>los!D77</f>
        <v>FBC ROKYCANY</v>
      </c>
      <c r="E144" s="27" t="str">
        <f>los!D83</f>
        <v>Fbc Strakonice</v>
      </c>
      <c r="F144" s="165" t="s">
        <v>275</v>
      </c>
      <c r="G144" s="165" t="s">
        <v>276</v>
      </c>
      <c r="H144" s="27" t="str">
        <f>los!D77</f>
        <v>FBC ROKYCANY</v>
      </c>
      <c r="I144" s="167"/>
    </row>
    <row r="145" spans="1:9" s="158" customFormat="1" ht="9.9499999999999993" customHeight="1" x14ac:dyDescent="0.2">
      <c r="A145" s="169" t="s">
        <v>2446</v>
      </c>
      <c r="B145" s="157">
        <v>21</v>
      </c>
      <c r="C145" s="170"/>
      <c r="D145" s="28" t="str">
        <f>los!D76</f>
        <v>FbC Písek</v>
      </c>
      <c r="E145" s="28" t="str">
        <f>los!D78</f>
        <v>Wizards DDM SO Praha 10</v>
      </c>
      <c r="F145" s="157" t="s">
        <v>275</v>
      </c>
      <c r="G145" s="157" t="s">
        <v>276</v>
      </c>
      <c r="H145" s="28" t="str">
        <f>los!D76</f>
        <v>FbC Písek</v>
      </c>
      <c r="I145" s="171"/>
    </row>
    <row r="146" spans="1:9" s="158" customFormat="1" ht="9.9499999999999993" customHeight="1" x14ac:dyDescent="0.2">
      <c r="A146" s="169" t="s">
        <v>2447</v>
      </c>
      <c r="B146" s="157">
        <v>21</v>
      </c>
      <c r="C146" s="170"/>
      <c r="D146" s="28" t="str">
        <f>los!D75</f>
        <v>TJ Centropen Dačice</v>
      </c>
      <c r="E146" s="28" t="str">
        <f>los!D79</f>
        <v>FBŠ Greyhounds SLAVIA Plzeň B</v>
      </c>
      <c r="F146" s="157" t="s">
        <v>275</v>
      </c>
      <c r="G146" s="157" t="s">
        <v>276</v>
      </c>
      <c r="H146" s="28" t="str">
        <f>los!D75</f>
        <v>TJ Centropen Dačice</v>
      </c>
      <c r="I146" s="171"/>
    </row>
    <row r="147" spans="1:9" s="158" customFormat="1" ht="9.9499999999999993" customHeight="1" x14ac:dyDescent="0.2">
      <c r="A147" s="169" t="s">
        <v>2448</v>
      </c>
      <c r="B147" s="157">
        <v>21</v>
      </c>
      <c r="C147" s="170"/>
      <c r="D147" s="28" t="str">
        <f>los!D74</f>
        <v>Florbal Jindřichův Hradec</v>
      </c>
      <c r="E147" s="28" t="str">
        <f>los!D80</f>
        <v>FBŠ ATT Gorily Plzeň</v>
      </c>
      <c r="F147" s="157" t="s">
        <v>275</v>
      </c>
      <c r="G147" s="157" t="s">
        <v>276</v>
      </c>
      <c r="H147" s="28" t="str">
        <f>los!D74</f>
        <v>Florbal Jindřichův Hradec</v>
      </c>
      <c r="I147" s="171"/>
    </row>
    <row r="148" spans="1:9" s="158" customFormat="1" ht="9.9499999999999993" customHeight="1" x14ac:dyDescent="0.2">
      <c r="A148" s="169" t="s">
        <v>2449</v>
      </c>
      <c r="B148" s="157">
        <v>21</v>
      </c>
      <c r="C148" s="170"/>
      <c r="D148" s="28" t="str">
        <f>los!D73</f>
        <v>FBC DOŠWICH MILEVSKO</v>
      </c>
      <c r="E148" s="28" t="str">
        <f>los!D81</f>
        <v>Panthers Praha B U23</v>
      </c>
      <c r="F148" s="157" t="s">
        <v>275</v>
      </c>
      <c r="G148" s="157" t="s">
        <v>276</v>
      </c>
      <c r="H148" s="28" t="str">
        <f>los!D73</f>
        <v>FBC DOŠWICH MILEVSKO</v>
      </c>
      <c r="I148" s="171"/>
    </row>
    <row r="149" spans="1:9" s="158" customFormat="1" ht="9.9499999999999993" customHeight="1" x14ac:dyDescent="0.2">
      <c r="A149" s="172" t="s">
        <v>2450</v>
      </c>
      <c r="B149" s="173">
        <v>21</v>
      </c>
      <c r="C149" s="174"/>
      <c r="D149" s="29" t="str">
        <f>los!D72</f>
        <v>FBC Štíři Č. Budějovice B</v>
      </c>
      <c r="E149" s="29" t="str">
        <f>los!D82</f>
        <v>Banes Florbal Soběslav</v>
      </c>
      <c r="F149" s="173" t="s">
        <v>275</v>
      </c>
      <c r="G149" s="173" t="s">
        <v>276</v>
      </c>
      <c r="H149" s="29" t="str">
        <f>los!D72</f>
        <v>FBC Štíři Č. Budějovice B</v>
      </c>
      <c r="I149" s="175"/>
    </row>
    <row r="150" spans="1:9" s="163" customFormat="1" ht="14.1" customHeight="1" x14ac:dyDescent="0.2">
      <c r="A150" s="159" t="s">
        <v>464</v>
      </c>
      <c r="B150" s="74"/>
      <c r="C150" s="160"/>
      <c r="D150" s="117" t="str">
        <f>'8XM4-A'!D150</f>
        <v>18. až 19. únor 2023</v>
      </c>
      <c r="E150" s="161"/>
      <c r="F150" s="162"/>
      <c r="G150" s="162"/>
      <c r="H150" s="117"/>
      <c r="I150" s="162"/>
    </row>
    <row r="151" spans="1:9" s="158" customFormat="1" ht="9.9499999999999993" customHeight="1" x14ac:dyDescent="0.2">
      <c r="A151" s="164" t="s">
        <v>2451</v>
      </c>
      <c r="B151" s="165">
        <v>22</v>
      </c>
      <c r="C151" s="166"/>
      <c r="D151" s="27" t="str">
        <f>los!D83</f>
        <v>Fbc Strakonice</v>
      </c>
      <c r="E151" s="27" t="str">
        <f>los!D72</f>
        <v>FBC Štíři Č. Budějovice B</v>
      </c>
      <c r="F151" s="165" t="s">
        <v>275</v>
      </c>
      <c r="G151" s="165" t="s">
        <v>276</v>
      </c>
      <c r="H151" s="27" t="str">
        <f>los!D83</f>
        <v>Fbc Strakonice</v>
      </c>
      <c r="I151" s="167"/>
    </row>
    <row r="152" spans="1:9" s="158" customFormat="1" ht="9.9499999999999993" customHeight="1" x14ac:dyDescent="0.2">
      <c r="A152" s="169" t="s">
        <v>2452</v>
      </c>
      <c r="B152" s="157">
        <v>22</v>
      </c>
      <c r="C152" s="170"/>
      <c r="D152" s="28" t="str">
        <f>los!D82</f>
        <v>Banes Florbal Soběslav</v>
      </c>
      <c r="E152" s="28" t="str">
        <f>los!D73</f>
        <v>FBC DOŠWICH MILEVSKO</v>
      </c>
      <c r="F152" s="157" t="s">
        <v>275</v>
      </c>
      <c r="G152" s="157" t="s">
        <v>276</v>
      </c>
      <c r="H152" s="28" t="str">
        <f>los!D82</f>
        <v>Banes Florbal Soběslav</v>
      </c>
      <c r="I152" s="171"/>
    </row>
    <row r="153" spans="1:9" s="158" customFormat="1" ht="9.9499999999999993" customHeight="1" x14ac:dyDescent="0.2">
      <c r="A153" s="169" t="s">
        <v>2453</v>
      </c>
      <c r="B153" s="157">
        <v>22</v>
      </c>
      <c r="C153" s="170"/>
      <c r="D153" s="28" t="str">
        <f>los!D81</f>
        <v>Panthers Praha B U23</v>
      </c>
      <c r="E153" s="28" t="str">
        <f>los!D74</f>
        <v>Florbal Jindřichův Hradec</v>
      </c>
      <c r="F153" s="157" t="s">
        <v>275</v>
      </c>
      <c r="G153" s="157" t="s">
        <v>276</v>
      </c>
      <c r="H153" s="28" t="str">
        <f>los!D81</f>
        <v>Panthers Praha B U23</v>
      </c>
      <c r="I153" s="171"/>
    </row>
    <row r="154" spans="1:9" s="158" customFormat="1" ht="9.9499999999999993" customHeight="1" x14ac:dyDescent="0.2">
      <c r="A154" s="169" t="s">
        <v>2454</v>
      </c>
      <c r="B154" s="157">
        <v>22</v>
      </c>
      <c r="C154" s="170"/>
      <c r="D154" s="28" t="str">
        <f>los!D80</f>
        <v>FBŠ ATT Gorily Plzeň</v>
      </c>
      <c r="E154" s="28" t="str">
        <f>los!D75</f>
        <v>TJ Centropen Dačice</v>
      </c>
      <c r="F154" s="157" t="s">
        <v>275</v>
      </c>
      <c r="G154" s="157" t="s">
        <v>276</v>
      </c>
      <c r="H154" s="28" t="str">
        <f>los!D80</f>
        <v>FBŠ ATT Gorily Plzeň</v>
      </c>
      <c r="I154" s="171"/>
    </row>
    <row r="155" spans="1:9" s="158" customFormat="1" ht="9.9499999999999993" customHeight="1" x14ac:dyDescent="0.2">
      <c r="A155" s="169" t="s">
        <v>2455</v>
      </c>
      <c r="B155" s="157">
        <v>22</v>
      </c>
      <c r="C155" s="170"/>
      <c r="D155" s="28" t="str">
        <f>los!D79</f>
        <v>FBŠ Greyhounds SLAVIA Plzeň B</v>
      </c>
      <c r="E155" s="28" t="str">
        <f>los!D76</f>
        <v>FbC Písek</v>
      </c>
      <c r="F155" s="157" t="s">
        <v>275</v>
      </c>
      <c r="G155" s="157" t="s">
        <v>276</v>
      </c>
      <c r="H155" s="28" t="str">
        <f>los!D79</f>
        <v>FBŠ Greyhounds SLAVIA Plzeň B</v>
      </c>
      <c r="I155" s="171"/>
    </row>
    <row r="156" spans="1:9" s="158" customFormat="1" ht="9.9499999999999993" customHeight="1" x14ac:dyDescent="0.2">
      <c r="A156" s="172" t="s">
        <v>2456</v>
      </c>
      <c r="B156" s="173">
        <v>22</v>
      </c>
      <c r="C156" s="174"/>
      <c r="D156" s="29" t="str">
        <f>los!D78</f>
        <v>Wizards DDM SO Praha 10</v>
      </c>
      <c r="E156" s="29" t="str">
        <f>los!D77</f>
        <v>FBC ROKYCANY</v>
      </c>
      <c r="F156" s="173" t="s">
        <v>275</v>
      </c>
      <c r="G156" s="173" t="s">
        <v>276</v>
      </c>
      <c r="H156" s="29" t="str">
        <f>los!D78</f>
        <v>Wizards DDM SO Praha 10</v>
      </c>
      <c r="I156" s="175"/>
    </row>
    <row r="157" spans="1:9" s="77" customFormat="1" ht="21" customHeight="1" x14ac:dyDescent="0.2">
      <c r="A157" s="70" t="s">
        <v>2214</v>
      </c>
      <c r="B157" s="71"/>
      <c r="C157" s="72"/>
      <c r="D157" s="76"/>
      <c r="E157" s="71"/>
      <c r="F157" s="75"/>
      <c r="G157" s="71"/>
      <c r="H157" s="76"/>
      <c r="I157" s="71"/>
    </row>
    <row r="158" spans="1:9" s="163" customFormat="1" ht="14.1" customHeight="1" x14ac:dyDescent="0.2">
      <c r="A158" s="159" t="s">
        <v>507</v>
      </c>
      <c r="B158" s="74"/>
      <c r="C158" s="160"/>
      <c r="D158" s="117">
        <f>'8XM4-A'!D158</f>
        <v>44982</v>
      </c>
      <c r="E158" s="161"/>
      <c r="F158" s="162"/>
      <c r="G158" s="162"/>
      <c r="H158" s="117"/>
      <c r="I158" s="162"/>
    </row>
    <row r="159" spans="1:9" s="158" customFormat="1" ht="10.5" customHeight="1" x14ac:dyDescent="0.2">
      <c r="A159" s="164" t="s">
        <v>2215</v>
      </c>
      <c r="B159" s="165" t="s">
        <v>2216</v>
      </c>
      <c r="C159" s="166">
        <f>D158</f>
        <v>44982</v>
      </c>
      <c r="D159" s="27" t="s">
        <v>2217</v>
      </c>
      <c r="E159" s="27" t="s">
        <v>2218</v>
      </c>
      <c r="F159" s="165" t="s">
        <v>275</v>
      </c>
      <c r="G159" s="165" t="s">
        <v>276</v>
      </c>
      <c r="H159" s="27" t="s">
        <v>2217</v>
      </c>
      <c r="I159" s="167"/>
    </row>
    <row r="160" spans="1:9" s="158" customFormat="1" ht="10.5" customHeight="1" x14ac:dyDescent="0.2">
      <c r="A160" s="169" t="s">
        <v>2219</v>
      </c>
      <c r="B160" s="157" t="s">
        <v>2216</v>
      </c>
      <c r="C160" s="170">
        <f>D158</f>
        <v>44982</v>
      </c>
      <c r="D160" s="28" t="s">
        <v>2220</v>
      </c>
      <c r="E160" s="28" t="s">
        <v>2221</v>
      </c>
      <c r="F160" s="157" t="s">
        <v>275</v>
      </c>
      <c r="G160" s="157" t="s">
        <v>276</v>
      </c>
      <c r="H160" s="28" t="s">
        <v>2220</v>
      </c>
      <c r="I160" s="171"/>
    </row>
    <row r="161" spans="1:9" s="158" customFormat="1" ht="10.5" customHeight="1" x14ac:dyDescent="0.2">
      <c r="A161" s="169" t="s">
        <v>2222</v>
      </c>
      <c r="B161" s="157" t="s">
        <v>2216</v>
      </c>
      <c r="C161" s="170">
        <f>D158</f>
        <v>44982</v>
      </c>
      <c r="D161" s="28" t="s">
        <v>2223</v>
      </c>
      <c r="E161" s="28" t="s">
        <v>2224</v>
      </c>
      <c r="F161" s="157" t="s">
        <v>275</v>
      </c>
      <c r="G161" s="157" t="s">
        <v>276</v>
      </c>
      <c r="H161" s="28" t="s">
        <v>2223</v>
      </c>
      <c r="I161" s="171"/>
    </row>
    <row r="162" spans="1:9" s="158" customFormat="1" ht="10.5" customHeight="1" x14ac:dyDescent="0.2">
      <c r="A162" s="169" t="s">
        <v>2225</v>
      </c>
      <c r="B162" s="157" t="s">
        <v>2216</v>
      </c>
      <c r="C162" s="170">
        <f>D158</f>
        <v>44982</v>
      </c>
      <c r="D162" s="28" t="s">
        <v>2226</v>
      </c>
      <c r="E162" s="28" t="s">
        <v>2227</v>
      </c>
      <c r="F162" s="157" t="s">
        <v>275</v>
      </c>
      <c r="G162" s="157" t="s">
        <v>276</v>
      </c>
      <c r="H162" s="28" t="s">
        <v>2226</v>
      </c>
      <c r="I162" s="171"/>
    </row>
    <row r="163" spans="1:9" s="158" customFormat="1" ht="10.5" customHeight="1" x14ac:dyDescent="0.2">
      <c r="A163" s="169" t="s">
        <v>2228</v>
      </c>
      <c r="B163" s="157" t="s">
        <v>2216</v>
      </c>
      <c r="C163" s="170">
        <f>D158</f>
        <v>44982</v>
      </c>
      <c r="D163" s="28" t="s">
        <v>2229</v>
      </c>
      <c r="E163" s="28" t="s">
        <v>2230</v>
      </c>
      <c r="F163" s="157" t="s">
        <v>275</v>
      </c>
      <c r="G163" s="157" t="s">
        <v>276</v>
      </c>
      <c r="H163" s="28" t="s">
        <v>2229</v>
      </c>
      <c r="I163" s="171"/>
    </row>
    <row r="164" spans="1:9" s="158" customFormat="1" ht="10.5" customHeight="1" x14ac:dyDescent="0.2">
      <c r="A164" s="169" t="s">
        <v>2231</v>
      </c>
      <c r="B164" s="157" t="s">
        <v>2216</v>
      </c>
      <c r="C164" s="170">
        <f>D158</f>
        <v>44982</v>
      </c>
      <c r="D164" s="28" t="s">
        <v>2232</v>
      </c>
      <c r="E164" s="28" t="s">
        <v>2233</v>
      </c>
      <c r="F164" s="157" t="s">
        <v>275</v>
      </c>
      <c r="G164" s="157" t="s">
        <v>276</v>
      </c>
      <c r="H164" s="28" t="s">
        <v>2232</v>
      </c>
      <c r="I164" s="171"/>
    </row>
    <row r="165" spans="1:9" s="158" customFormat="1" ht="10.5" customHeight="1" x14ac:dyDescent="0.2">
      <c r="A165" s="169" t="s">
        <v>2234</v>
      </c>
      <c r="B165" s="157" t="s">
        <v>2216</v>
      </c>
      <c r="C165" s="170">
        <f>D158</f>
        <v>44982</v>
      </c>
      <c r="D165" s="28" t="s">
        <v>2235</v>
      </c>
      <c r="E165" s="28" t="s">
        <v>2236</v>
      </c>
      <c r="F165" s="157" t="s">
        <v>275</v>
      </c>
      <c r="G165" s="157" t="s">
        <v>276</v>
      </c>
      <c r="H165" s="28" t="s">
        <v>2235</v>
      </c>
      <c r="I165" s="171"/>
    </row>
    <row r="166" spans="1:9" s="158" customFormat="1" ht="10.5" customHeight="1" x14ac:dyDescent="0.2">
      <c r="A166" s="172" t="s">
        <v>2237</v>
      </c>
      <c r="B166" s="173" t="s">
        <v>2216</v>
      </c>
      <c r="C166" s="174">
        <f>D158</f>
        <v>44982</v>
      </c>
      <c r="D166" s="29" t="s">
        <v>2238</v>
      </c>
      <c r="E166" s="29" t="s">
        <v>2239</v>
      </c>
      <c r="F166" s="173" t="s">
        <v>275</v>
      </c>
      <c r="G166" s="173" t="s">
        <v>276</v>
      </c>
      <c r="H166" s="29" t="s">
        <v>2238</v>
      </c>
      <c r="I166" s="175"/>
    </row>
    <row r="167" spans="1:9" s="163" customFormat="1" ht="14.1" customHeight="1" x14ac:dyDescent="0.2">
      <c r="A167" s="159" t="s">
        <v>515</v>
      </c>
      <c r="B167" s="74"/>
      <c r="C167" s="160"/>
      <c r="D167" s="117">
        <f>'8XM4-A'!D167</f>
        <v>44983</v>
      </c>
      <c r="E167" s="161"/>
      <c r="F167" s="162"/>
      <c r="G167" s="162"/>
      <c r="H167" s="117"/>
      <c r="I167" s="162"/>
    </row>
    <row r="168" spans="1:9" s="158" customFormat="1" ht="10.5" customHeight="1" x14ac:dyDescent="0.2">
      <c r="A168" s="164" t="s">
        <v>2240</v>
      </c>
      <c r="B168" s="165" t="s">
        <v>2241</v>
      </c>
      <c r="C168" s="166">
        <f>D167</f>
        <v>44983</v>
      </c>
      <c r="D168" s="27" t="s">
        <v>2217</v>
      </c>
      <c r="E168" s="27" t="s">
        <v>2218</v>
      </c>
      <c r="F168" s="165" t="s">
        <v>275</v>
      </c>
      <c r="G168" s="165" t="s">
        <v>276</v>
      </c>
      <c r="H168" s="27" t="s">
        <v>2217</v>
      </c>
      <c r="I168" s="167"/>
    </row>
    <row r="169" spans="1:9" s="158" customFormat="1" ht="10.5" customHeight="1" x14ac:dyDescent="0.2">
      <c r="A169" s="169" t="s">
        <v>2242</v>
      </c>
      <c r="B169" s="157" t="s">
        <v>2241</v>
      </c>
      <c r="C169" s="170">
        <f>D167</f>
        <v>44983</v>
      </c>
      <c r="D169" s="28" t="s">
        <v>2220</v>
      </c>
      <c r="E169" s="28" t="s">
        <v>2221</v>
      </c>
      <c r="F169" s="157" t="s">
        <v>275</v>
      </c>
      <c r="G169" s="157" t="s">
        <v>276</v>
      </c>
      <c r="H169" s="28" t="s">
        <v>2220</v>
      </c>
      <c r="I169" s="171"/>
    </row>
    <row r="170" spans="1:9" s="158" customFormat="1" ht="10.5" customHeight="1" x14ac:dyDescent="0.2">
      <c r="A170" s="169" t="s">
        <v>2243</v>
      </c>
      <c r="B170" s="157" t="s">
        <v>2241</v>
      </c>
      <c r="C170" s="170">
        <f>D167</f>
        <v>44983</v>
      </c>
      <c r="D170" s="28" t="s">
        <v>2223</v>
      </c>
      <c r="E170" s="28" t="s">
        <v>2224</v>
      </c>
      <c r="F170" s="157" t="s">
        <v>275</v>
      </c>
      <c r="G170" s="157" t="s">
        <v>276</v>
      </c>
      <c r="H170" s="28" t="s">
        <v>2223</v>
      </c>
      <c r="I170" s="171"/>
    </row>
    <row r="171" spans="1:9" s="158" customFormat="1" ht="10.5" customHeight="1" x14ac:dyDescent="0.2">
      <c r="A171" s="169" t="s">
        <v>2244</v>
      </c>
      <c r="B171" s="157" t="s">
        <v>2241</v>
      </c>
      <c r="C171" s="170">
        <f>D167</f>
        <v>44983</v>
      </c>
      <c r="D171" s="28" t="s">
        <v>2226</v>
      </c>
      <c r="E171" s="28" t="s">
        <v>2227</v>
      </c>
      <c r="F171" s="157" t="s">
        <v>275</v>
      </c>
      <c r="G171" s="157" t="s">
        <v>276</v>
      </c>
      <c r="H171" s="28" t="s">
        <v>2226</v>
      </c>
      <c r="I171" s="171"/>
    </row>
    <row r="172" spans="1:9" s="158" customFormat="1" ht="10.5" customHeight="1" x14ac:dyDescent="0.2">
      <c r="A172" s="169" t="s">
        <v>2245</v>
      </c>
      <c r="B172" s="157" t="s">
        <v>2241</v>
      </c>
      <c r="C172" s="170">
        <f>D167</f>
        <v>44983</v>
      </c>
      <c r="D172" s="28" t="s">
        <v>2229</v>
      </c>
      <c r="E172" s="28" t="s">
        <v>2230</v>
      </c>
      <c r="F172" s="157" t="s">
        <v>275</v>
      </c>
      <c r="G172" s="157" t="s">
        <v>276</v>
      </c>
      <c r="H172" s="28" t="s">
        <v>2229</v>
      </c>
      <c r="I172" s="171"/>
    </row>
    <row r="173" spans="1:9" s="158" customFormat="1" ht="10.5" customHeight="1" x14ac:dyDescent="0.2">
      <c r="A173" s="169" t="s">
        <v>2246</v>
      </c>
      <c r="B173" s="157" t="s">
        <v>2241</v>
      </c>
      <c r="C173" s="170">
        <f>D167</f>
        <v>44983</v>
      </c>
      <c r="D173" s="28" t="s">
        <v>2232</v>
      </c>
      <c r="E173" s="28" t="s">
        <v>2233</v>
      </c>
      <c r="F173" s="157" t="s">
        <v>275</v>
      </c>
      <c r="G173" s="157" t="s">
        <v>276</v>
      </c>
      <c r="H173" s="28" t="s">
        <v>2232</v>
      </c>
      <c r="I173" s="171"/>
    </row>
    <row r="174" spans="1:9" s="158" customFormat="1" ht="10.5" customHeight="1" x14ac:dyDescent="0.2">
      <c r="A174" s="169" t="s">
        <v>2247</v>
      </c>
      <c r="B174" s="157" t="s">
        <v>2241</v>
      </c>
      <c r="C174" s="170">
        <f>D167</f>
        <v>44983</v>
      </c>
      <c r="D174" s="28" t="s">
        <v>2235</v>
      </c>
      <c r="E174" s="28" t="s">
        <v>2236</v>
      </c>
      <c r="F174" s="157" t="s">
        <v>275</v>
      </c>
      <c r="G174" s="157" t="s">
        <v>276</v>
      </c>
      <c r="H174" s="28" t="s">
        <v>2235</v>
      </c>
      <c r="I174" s="171"/>
    </row>
    <row r="175" spans="1:9" s="158" customFormat="1" ht="10.5" customHeight="1" x14ac:dyDescent="0.2">
      <c r="A175" s="172" t="s">
        <v>2248</v>
      </c>
      <c r="B175" s="173" t="s">
        <v>2241</v>
      </c>
      <c r="C175" s="174">
        <f>D167</f>
        <v>44983</v>
      </c>
      <c r="D175" s="29" t="s">
        <v>2238</v>
      </c>
      <c r="E175" s="29" t="s">
        <v>2239</v>
      </c>
      <c r="F175" s="173" t="s">
        <v>275</v>
      </c>
      <c r="G175" s="173" t="s">
        <v>276</v>
      </c>
      <c r="H175" s="29" t="s">
        <v>2238</v>
      </c>
      <c r="I175" s="175"/>
    </row>
    <row r="176" spans="1:9" s="163" customFormat="1" ht="14.1" customHeight="1" x14ac:dyDescent="0.2">
      <c r="A176" s="159" t="s">
        <v>519</v>
      </c>
      <c r="B176" s="74"/>
      <c r="C176" s="160"/>
      <c r="D176" s="117">
        <f>'8XM4-A'!D176</f>
        <v>44989</v>
      </c>
      <c r="E176" s="161"/>
      <c r="F176" s="162"/>
      <c r="G176" s="162"/>
      <c r="H176" s="117"/>
      <c r="I176" s="162"/>
    </row>
    <row r="177" spans="1:9" s="158" customFormat="1" ht="10.5" customHeight="1" x14ac:dyDescent="0.2">
      <c r="A177" s="164" t="s">
        <v>2249</v>
      </c>
      <c r="B177" s="165" t="s">
        <v>2250</v>
      </c>
      <c r="C177" s="166">
        <f>D176</f>
        <v>44989</v>
      </c>
      <c r="D177" s="27" t="s">
        <v>2218</v>
      </c>
      <c r="E177" s="27" t="s">
        <v>2217</v>
      </c>
      <c r="F177" s="165" t="s">
        <v>275</v>
      </c>
      <c r="G177" s="165" t="s">
        <v>276</v>
      </c>
      <c r="H177" s="27" t="s">
        <v>2218</v>
      </c>
      <c r="I177" s="167"/>
    </row>
    <row r="178" spans="1:9" s="158" customFormat="1" ht="10.5" customHeight="1" x14ac:dyDescent="0.2">
      <c r="A178" s="169" t="s">
        <v>2251</v>
      </c>
      <c r="B178" s="157" t="s">
        <v>2250</v>
      </c>
      <c r="C178" s="170">
        <f>D176</f>
        <v>44989</v>
      </c>
      <c r="D178" s="28" t="s">
        <v>2221</v>
      </c>
      <c r="E178" s="28" t="s">
        <v>2220</v>
      </c>
      <c r="F178" s="157" t="s">
        <v>275</v>
      </c>
      <c r="G178" s="157" t="s">
        <v>276</v>
      </c>
      <c r="H178" s="28" t="s">
        <v>2221</v>
      </c>
      <c r="I178" s="171"/>
    </row>
    <row r="179" spans="1:9" s="158" customFormat="1" ht="10.5" customHeight="1" x14ac:dyDescent="0.2">
      <c r="A179" s="169" t="s">
        <v>2252</v>
      </c>
      <c r="B179" s="157" t="s">
        <v>2250</v>
      </c>
      <c r="C179" s="170">
        <f>D176</f>
        <v>44989</v>
      </c>
      <c r="D179" s="28" t="s">
        <v>2224</v>
      </c>
      <c r="E179" s="28" t="s">
        <v>2223</v>
      </c>
      <c r="F179" s="157" t="s">
        <v>275</v>
      </c>
      <c r="G179" s="157" t="s">
        <v>276</v>
      </c>
      <c r="H179" s="28" t="s">
        <v>2224</v>
      </c>
      <c r="I179" s="171"/>
    </row>
    <row r="180" spans="1:9" s="158" customFormat="1" ht="10.5" customHeight="1" x14ac:dyDescent="0.2">
      <c r="A180" s="169" t="s">
        <v>2253</v>
      </c>
      <c r="B180" s="157" t="s">
        <v>2250</v>
      </c>
      <c r="C180" s="170">
        <f>D176</f>
        <v>44989</v>
      </c>
      <c r="D180" s="28" t="s">
        <v>2227</v>
      </c>
      <c r="E180" s="28" t="s">
        <v>2226</v>
      </c>
      <c r="F180" s="157" t="s">
        <v>275</v>
      </c>
      <c r="G180" s="157" t="s">
        <v>276</v>
      </c>
      <c r="H180" s="28" t="s">
        <v>2227</v>
      </c>
      <c r="I180" s="171"/>
    </row>
    <row r="181" spans="1:9" s="158" customFormat="1" ht="10.5" customHeight="1" x14ac:dyDescent="0.2">
      <c r="A181" s="169" t="s">
        <v>2254</v>
      </c>
      <c r="B181" s="157" t="s">
        <v>2250</v>
      </c>
      <c r="C181" s="170">
        <f>D176</f>
        <v>44989</v>
      </c>
      <c r="D181" s="28" t="s">
        <v>2230</v>
      </c>
      <c r="E181" s="28" t="s">
        <v>2229</v>
      </c>
      <c r="F181" s="157" t="s">
        <v>275</v>
      </c>
      <c r="G181" s="157" t="s">
        <v>276</v>
      </c>
      <c r="H181" s="28" t="s">
        <v>2230</v>
      </c>
      <c r="I181" s="171"/>
    </row>
    <row r="182" spans="1:9" s="158" customFormat="1" ht="10.5" customHeight="1" x14ac:dyDescent="0.2">
      <c r="A182" s="169" t="s">
        <v>2255</v>
      </c>
      <c r="B182" s="157" t="s">
        <v>2250</v>
      </c>
      <c r="C182" s="170">
        <f>D176</f>
        <v>44989</v>
      </c>
      <c r="D182" s="28" t="s">
        <v>2233</v>
      </c>
      <c r="E182" s="28" t="s">
        <v>2232</v>
      </c>
      <c r="F182" s="157" t="s">
        <v>275</v>
      </c>
      <c r="G182" s="157" t="s">
        <v>276</v>
      </c>
      <c r="H182" s="28" t="s">
        <v>2233</v>
      </c>
      <c r="I182" s="171"/>
    </row>
    <row r="183" spans="1:9" s="158" customFormat="1" ht="10.5" customHeight="1" x14ac:dyDescent="0.2">
      <c r="A183" s="169" t="s">
        <v>2256</v>
      </c>
      <c r="B183" s="157" t="s">
        <v>2250</v>
      </c>
      <c r="C183" s="170">
        <f>D176</f>
        <v>44989</v>
      </c>
      <c r="D183" s="28" t="s">
        <v>2236</v>
      </c>
      <c r="E183" s="28" t="s">
        <v>2235</v>
      </c>
      <c r="F183" s="157" t="s">
        <v>275</v>
      </c>
      <c r="G183" s="157" t="s">
        <v>276</v>
      </c>
      <c r="H183" s="28" t="s">
        <v>2236</v>
      </c>
      <c r="I183" s="171"/>
    </row>
    <row r="184" spans="1:9" s="158" customFormat="1" ht="10.5" customHeight="1" x14ac:dyDescent="0.2">
      <c r="A184" s="172" t="s">
        <v>2257</v>
      </c>
      <c r="B184" s="173" t="s">
        <v>2250</v>
      </c>
      <c r="C184" s="174">
        <f>D176</f>
        <v>44989</v>
      </c>
      <c r="D184" s="29" t="s">
        <v>2239</v>
      </c>
      <c r="E184" s="29" t="s">
        <v>2238</v>
      </c>
      <c r="F184" s="173" t="s">
        <v>275</v>
      </c>
      <c r="G184" s="173" t="s">
        <v>276</v>
      </c>
      <c r="H184" s="29" t="s">
        <v>2239</v>
      </c>
      <c r="I184" s="175"/>
    </row>
    <row r="185" spans="1:9" s="163" customFormat="1" ht="14.1" customHeight="1" x14ac:dyDescent="0.2">
      <c r="A185" s="159" t="s">
        <v>523</v>
      </c>
      <c r="B185" s="74"/>
      <c r="C185" s="160"/>
      <c r="D185" s="117">
        <f>'8XM4-A'!D185</f>
        <v>44990</v>
      </c>
      <c r="E185" s="161"/>
      <c r="F185" s="162"/>
      <c r="G185" s="162"/>
      <c r="H185" s="117"/>
      <c r="I185" s="162"/>
    </row>
    <row r="186" spans="1:9" s="158" customFormat="1" ht="10.5" customHeight="1" x14ac:dyDescent="0.2">
      <c r="A186" s="164" t="s">
        <v>2258</v>
      </c>
      <c r="B186" s="165" t="s">
        <v>2259</v>
      </c>
      <c r="C186" s="166">
        <f>D185</f>
        <v>44990</v>
      </c>
      <c r="D186" s="27" t="s">
        <v>2218</v>
      </c>
      <c r="E186" s="27" t="s">
        <v>2217</v>
      </c>
      <c r="F186" s="165" t="s">
        <v>275</v>
      </c>
      <c r="G186" s="165" t="s">
        <v>276</v>
      </c>
      <c r="H186" s="27" t="s">
        <v>2218</v>
      </c>
      <c r="I186" s="167"/>
    </row>
    <row r="187" spans="1:9" s="158" customFormat="1" ht="10.5" customHeight="1" x14ac:dyDescent="0.2">
      <c r="A187" s="169" t="s">
        <v>2260</v>
      </c>
      <c r="B187" s="157" t="s">
        <v>2259</v>
      </c>
      <c r="C187" s="170">
        <f>D185</f>
        <v>44990</v>
      </c>
      <c r="D187" s="28" t="s">
        <v>2221</v>
      </c>
      <c r="E187" s="28" t="s">
        <v>2220</v>
      </c>
      <c r="F187" s="157" t="s">
        <v>275</v>
      </c>
      <c r="G187" s="157" t="s">
        <v>276</v>
      </c>
      <c r="H187" s="28" t="s">
        <v>2221</v>
      </c>
      <c r="I187" s="171"/>
    </row>
    <row r="188" spans="1:9" s="158" customFormat="1" ht="10.5" customHeight="1" x14ac:dyDescent="0.2">
      <c r="A188" s="169" t="s">
        <v>2261</v>
      </c>
      <c r="B188" s="157" t="s">
        <v>2259</v>
      </c>
      <c r="C188" s="170">
        <f>D185</f>
        <v>44990</v>
      </c>
      <c r="D188" s="28" t="s">
        <v>2224</v>
      </c>
      <c r="E188" s="28" t="s">
        <v>2223</v>
      </c>
      <c r="F188" s="157" t="s">
        <v>275</v>
      </c>
      <c r="G188" s="157" t="s">
        <v>276</v>
      </c>
      <c r="H188" s="28" t="s">
        <v>2224</v>
      </c>
      <c r="I188" s="171"/>
    </row>
    <row r="189" spans="1:9" s="158" customFormat="1" ht="10.5" customHeight="1" x14ac:dyDescent="0.2">
      <c r="A189" s="169" t="s">
        <v>2262</v>
      </c>
      <c r="B189" s="157" t="s">
        <v>2259</v>
      </c>
      <c r="C189" s="170">
        <f>D185</f>
        <v>44990</v>
      </c>
      <c r="D189" s="28" t="s">
        <v>2227</v>
      </c>
      <c r="E189" s="28" t="s">
        <v>2226</v>
      </c>
      <c r="F189" s="157" t="s">
        <v>275</v>
      </c>
      <c r="G189" s="157" t="s">
        <v>276</v>
      </c>
      <c r="H189" s="28" t="s">
        <v>2227</v>
      </c>
      <c r="I189" s="171"/>
    </row>
    <row r="190" spans="1:9" s="158" customFormat="1" ht="10.5" customHeight="1" x14ac:dyDescent="0.2">
      <c r="A190" s="169" t="s">
        <v>2263</v>
      </c>
      <c r="B190" s="157" t="s">
        <v>2259</v>
      </c>
      <c r="C190" s="170">
        <f>D185</f>
        <v>44990</v>
      </c>
      <c r="D190" s="28" t="s">
        <v>2230</v>
      </c>
      <c r="E190" s="28" t="s">
        <v>2229</v>
      </c>
      <c r="F190" s="157" t="s">
        <v>275</v>
      </c>
      <c r="G190" s="157" t="s">
        <v>276</v>
      </c>
      <c r="H190" s="28" t="s">
        <v>2230</v>
      </c>
      <c r="I190" s="171"/>
    </row>
    <row r="191" spans="1:9" s="158" customFormat="1" ht="10.5" customHeight="1" x14ac:dyDescent="0.2">
      <c r="A191" s="169" t="s">
        <v>2264</v>
      </c>
      <c r="B191" s="157" t="s">
        <v>2259</v>
      </c>
      <c r="C191" s="170">
        <f>D185</f>
        <v>44990</v>
      </c>
      <c r="D191" s="28" t="s">
        <v>2233</v>
      </c>
      <c r="E191" s="28" t="s">
        <v>2232</v>
      </c>
      <c r="F191" s="157" t="s">
        <v>275</v>
      </c>
      <c r="G191" s="157" t="s">
        <v>276</v>
      </c>
      <c r="H191" s="28" t="s">
        <v>2233</v>
      </c>
      <c r="I191" s="171"/>
    </row>
    <row r="192" spans="1:9" s="158" customFormat="1" ht="10.5" customHeight="1" x14ac:dyDescent="0.2">
      <c r="A192" s="169" t="s">
        <v>2265</v>
      </c>
      <c r="B192" s="157" t="s">
        <v>2259</v>
      </c>
      <c r="C192" s="170">
        <f>D185</f>
        <v>44990</v>
      </c>
      <c r="D192" s="28" t="s">
        <v>2236</v>
      </c>
      <c r="E192" s="28" t="s">
        <v>2235</v>
      </c>
      <c r="F192" s="157" t="s">
        <v>275</v>
      </c>
      <c r="G192" s="157" t="s">
        <v>276</v>
      </c>
      <c r="H192" s="28" t="s">
        <v>2236</v>
      </c>
      <c r="I192" s="171"/>
    </row>
    <row r="193" spans="1:9" s="158" customFormat="1" ht="10.5" customHeight="1" x14ac:dyDescent="0.2">
      <c r="A193" s="172" t="s">
        <v>2266</v>
      </c>
      <c r="B193" s="173" t="s">
        <v>2259</v>
      </c>
      <c r="C193" s="174">
        <f>D185</f>
        <v>44990</v>
      </c>
      <c r="D193" s="29" t="s">
        <v>2239</v>
      </c>
      <c r="E193" s="29" t="s">
        <v>2238</v>
      </c>
      <c r="F193" s="173" t="s">
        <v>275</v>
      </c>
      <c r="G193" s="173" t="s">
        <v>276</v>
      </c>
      <c r="H193" s="29" t="s">
        <v>2239</v>
      </c>
      <c r="I193" s="175"/>
    </row>
    <row r="194" spans="1:9" s="163" customFormat="1" ht="14.1" customHeight="1" x14ac:dyDescent="0.2">
      <c r="A194" s="159" t="s">
        <v>527</v>
      </c>
      <c r="B194" s="74"/>
      <c r="C194" s="160"/>
      <c r="D194" s="117" t="str">
        <f>'8XM4-A'!D194</f>
        <v>7. až 8. březen 2023</v>
      </c>
      <c r="E194" s="161"/>
      <c r="F194" s="162"/>
      <c r="G194" s="162"/>
      <c r="H194" s="117"/>
      <c r="I194" s="162"/>
    </row>
    <row r="195" spans="1:9" s="158" customFormat="1" ht="10.5" customHeight="1" x14ac:dyDescent="0.2">
      <c r="A195" s="164" t="s">
        <v>2267</v>
      </c>
      <c r="B195" s="165" t="s">
        <v>2268</v>
      </c>
      <c r="C195" s="166"/>
      <c r="D195" s="27" t="s">
        <v>2217</v>
      </c>
      <c r="E195" s="27" t="s">
        <v>2218</v>
      </c>
      <c r="F195" s="165" t="s">
        <v>275</v>
      </c>
      <c r="G195" s="165" t="s">
        <v>276</v>
      </c>
      <c r="H195" s="27" t="s">
        <v>2217</v>
      </c>
      <c r="I195" s="167"/>
    </row>
    <row r="196" spans="1:9" s="158" customFormat="1" ht="10.5" customHeight="1" x14ac:dyDescent="0.2">
      <c r="A196" s="169" t="s">
        <v>2269</v>
      </c>
      <c r="B196" s="157" t="s">
        <v>2268</v>
      </c>
      <c r="C196" s="170"/>
      <c r="D196" s="28" t="s">
        <v>2220</v>
      </c>
      <c r="E196" s="28" t="s">
        <v>2221</v>
      </c>
      <c r="F196" s="157" t="s">
        <v>275</v>
      </c>
      <c r="G196" s="157" t="s">
        <v>276</v>
      </c>
      <c r="H196" s="28" t="s">
        <v>2220</v>
      </c>
      <c r="I196" s="171"/>
    </row>
    <row r="197" spans="1:9" s="158" customFormat="1" ht="10.5" customHeight="1" x14ac:dyDescent="0.2">
      <c r="A197" s="169" t="s">
        <v>2270</v>
      </c>
      <c r="B197" s="157" t="s">
        <v>2268</v>
      </c>
      <c r="C197" s="170"/>
      <c r="D197" s="28" t="s">
        <v>2223</v>
      </c>
      <c r="E197" s="28" t="s">
        <v>2224</v>
      </c>
      <c r="F197" s="157" t="s">
        <v>275</v>
      </c>
      <c r="G197" s="157" t="s">
        <v>276</v>
      </c>
      <c r="H197" s="28" t="s">
        <v>2223</v>
      </c>
      <c r="I197" s="171"/>
    </row>
    <row r="198" spans="1:9" s="158" customFormat="1" ht="10.5" customHeight="1" x14ac:dyDescent="0.2">
      <c r="A198" s="169" t="s">
        <v>2271</v>
      </c>
      <c r="B198" s="157" t="s">
        <v>2268</v>
      </c>
      <c r="C198" s="170"/>
      <c r="D198" s="28" t="s">
        <v>2226</v>
      </c>
      <c r="E198" s="28" t="s">
        <v>2227</v>
      </c>
      <c r="F198" s="157" t="s">
        <v>275</v>
      </c>
      <c r="G198" s="157" t="s">
        <v>276</v>
      </c>
      <c r="H198" s="28" t="s">
        <v>2226</v>
      </c>
      <c r="I198" s="171"/>
    </row>
    <row r="199" spans="1:9" s="158" customFormat="1" ht="10.5" customHeight="1" x14ac:dyDescent="0.2">
      <c r="A199" s="169" t="s">
        <v>2272</v>
      </c>
      <c r="B199" s="157" t="s">
        <v>2268</v>
      </c>
      <c r="C199" s="170"/>
      <c r="D199" s="28" t="s">
        <v>2229</v>
      </c>
      <c r="E199" s="28" t="s">
        <v>2230</v>
      </c>
      <c r="F199" s="157" t="s">
        <v>275</v>
      </c>
      <c r="G199" s="157" t="s">
        <v>276</v>
      </c>
      <c r="H199" s="28" t="s">
        <v>2229</v>
      </c>
      <c r="I199" s="171"/>
    </row>
    <row r="200" spans="1:9" s="158" customFormat="1" ht="10.5" customHeight="1" x14ac:dyDescent="0.2">
      <c r="A200" s="169" t="s">
        <v>2273</v>
      </c>
      <c r="B200" s="157" t="s">
        <v>2268</v>
      </c>
      <c r="C200" s="170"/>
      <c r="D200" s="28" t="s">
        <v>2232</v>
      </c>
      <c r="E200" s="28" t="s">
        <v>2233</v>
      </c>
      <c r="F200" s="157" t="s">
        <v>275</v>
      </c>
      <c r="G200" s="157" t="s">
        <v>276</v>
      </c>
      <c r="H200" s="28" t="s">
        <v>2232</v>
      </c>
      <c r="I200" s="171"/>
    </row>
    <row r="201" spans="1:9" s="158" customFormat="1" ht="10.5" customHeight="1" x14ac:dyDescent="0.2">
      <c r="A201" s="169" t="s">
        <v>2274</v>
      </c>
      <c r="B201" s="157" t="s">
        <v>2268</v>
      </c>
      <c r="C201" s="170"/>
      <c r="D201" s="28" t="s">
        <v>2235</v>
      </c>
      <c r="E201" s="28" t="s">
        <v>2236</v>
      </c>
      <c r="F201" s="157" t="s">
        <v>275</v>
      </c>
      <c r="G201" s="157" t="s">
        <v>276</v>
      </c>
      <c r="H201" s="28" t="s">
        <v>2235</v>
      </c>
      <c r="I201" s="171"/>
    </row>
    <row r="202" spans="1:9" s="158" customFormat="1" ht="10.5" customHeight="1" x14ac:dyDescent="0.2">
      <c r="A202" s="172" t="s">
        <v>2275</v>
      </c>
      <c r="B202" s="173" t="s">
        <v>2268</v>
      </c>
      <c r="C202" s="174"/>
      <c r="D202" s="29" t="s">
        <v>2238</v>
      </c>
      <c r="E202" s="29" t="s">
        <v>2239</v>
      </c>
      <c r="F202" s="173" t="s">
        <v>275</v>
      </c>
      <c r="G202" s="173" t="s">
        <v>276</v>
      </c>
      <c r="H202" s="29" t="s">
        <v>2238</v>
      </c>
      <c r="I202" s="175"/>
    </row>
    <row r="203" spans="1:9" s="77" customFormat="1" ht="21" customHeight="1" x14ac:dyDescent="0.2">
      <c r="A203" s="70" t="s">
        <v>2276</v>
      </c>
      <c r="B203" s="71"/>
      <c r="C203" s="72"/>
      <c r="D203" s="76"/>
      <c r="E203" s="71"/>
      <c r="F203" s="75"/>
      <c r="G203" s="71"/>
      <c r="H203" s="76"/>
      <c r="I203" s="71"/>
    </row>
    <row r="204" spans="1:9" s="163" customFormat="1" ht="14.1" customHeight="1" x14ac:dyDescent="0.2">
      <c r="A204" s="159" t="s">
        <v>540</v>
      </c>
      <c r="B204" s="74"/>
      <c r="C204" s="160"/>
      <c r="D204" s="117">
        <f>'8XM4-A'!D204</f>
        <v>44996</v>
      </c>
      <c r="E204" s="161"/>
      <c r="F204" s="162"/>
      <c r="G204" s="162"/>
      <c r="H204" s="117"/>
      <c r="I204" s="162"/>
    </row>
    <row r="205" spans="1:9" s="158" customFormat="1" ht="10.5" customHeight="1" x14ac:dyDescent="0.2">
      <c r="A205" s="164" t="s">
        <v>2277</v>
      </c>
      <c r="B205" s="165" t="s">
        <v>2278</v>
      </c>
      <c r="C205" s="166">
        <f>D204</f>
        <v>44996</v>
      </c>
      <c r="D205" s="27" t="s">
        <v>2279</v>
      </c>
      <c r="E205" s="27" t="s">
        <v>2280</v>
      </c>
      <c r="F205" s="165" t="s">
        <v>275</v>
      </c>
      <c r="G205" s="165" t="s">
        <v>276</v>
      </c>
      <c r="H205" s="27" t="s">
        <v>2279</v>
      </c>
      <c r="I205" s="167"/>
    </row>
    <row r="206" spans="1:9" s="158" customFormat="1" ht="10.5" customHeight="1" x14ac:dyDescent="0.2">
      <c r="A206" s="169" t="s">
        <v>2281</v>
      </c>
      <c r="B206" s="157" t="s">
        <v>2282</v>
      </c>
      <c r="C206" s="170">
        <f>D204</f>
        <v>44996</v>
      </c>
      <c r="D206" s="28" t="s">
        <v>2283</v>
      </c>
      <c r="E206" s="28" t="s">
        <v>2284</v>
      </c>
      <c r="F206" s="157" t="s">
        <v>275</v>
      </c>
      <c r="G206" s="157" t="s">
        <v>276</v>
      </c>
      <c r="H206" s="28" t="s">
        <v>2283</v>
      </c>
      <c r="I206" s="171"/>
    </row>
    <row r="207" spans="1:9" s="158" customFormat="1" ht="10.5" customHeight="1" x14ac:dyDescent="0.2">
      <c r="A207" s="169" t="s">
        <v>2285</v>
      </c>
      <c r="B207" s="157" t="s">
        <v>2286</v>
      </c>
      <c r="C207" s="170">
        <f>D204</f>
        <v>44996</v>
      </c>
      <c r="D207" s="28" t="s">
        <v>2287</v>
      </c>
      <c r="E207" s="28" t="s">
        <v>2288</v>
      </c>
      <c r="F207" s="157" t="s">
        <v>275</v>
      </c>
      <c r="G207" s="157" t="s">
        <v>276</v>
      </c>
      <c r="H207" s="28" t="s">
        <v>2287</v>
      </c>
      <c r="I207" s="171"/>
    </row>
    <row r="208" spans="1:9" s="158" customFormat="1" ht="10.5" customHeight="1" x14ac:dyDescent="0.2">
      <c r="A208" s="172" t="s">
        <v>2289</v>
      </c>
      <c r="B208" s="173" t="s">
        <v>2290</v>
      </c>
      <c r="C208" s="174">
        <f>D204</f>
        <v>44996</v>
      </c>
      <c r="D208" s="29" t="s">
        <v>2291</v>
      </c>
      <c r="E208" s="29" t="s">
        <v>2292</v>
      </c>
      <c r="F208" s="173" t="s">
        <v>275</v>
      </c>
      <c r="G208" s="173" t="s">
        <v>276</v>
      </c>
      <c r="H208" s="29" t="s">
        <v>2291</v>
      </c>
      <c r="I208" s="175"/>
    </row>
    <row r="209" spans="1:9" s="163" customFormat="1" ht="14.1" customHeight="1" x14ac:dyDescent="0.2">
      <c r="A209" s="159" t="s">
        <v>545</v>
      </c>
      <c r="B209" s="74"/>
      <c r="C209" s="160"/>
      <c r="D209" s="117">
        <f>'8XM4-A'!D209</f>
        <v>44997</v>
      </c>
      <c r="E209" s="161"/>
      <c r="F209" s="162"/>
      <c r="G209" s="162"/>
      <c r="H209" s="117"/>
      <c r="I209" s="162"/>
    </row>
    <row r="210" spans="1:9" s="158" customFormat="1" ht="10.5" customHeight="1" x14ac:dyDescent="0.2">
      <c r="A210" s="164" t="s">
        <v>2293</v>
      </c>
      <c r="B210" s="165" t="s">
        <v>2294</v>
      </c>
      <c r="C210" s="166">
        <f>D209</f>
        <v>44997</v>
      </c>
      <c r="D210" s="27" t="s">
        <v>2279</v>
      </c>
      <c r="E210" s="27" t="s">
        <v>2280</v>
      </c>
      <c r="F210" s="165" t="s">
        <v>275</v>
      </c>
      <c r="G210" s="165" t="s">
        <v>276</v>
      </c>
      <c r="H210" s="27" t="s">
        <v>2279</v>
      </c>
      <c r="I210" s="167"/>
    </row>
    <row r="211" spans="1:9" s="158" customFormat="1" ht="10.5" customHeight="1" x14ac:dyDescent="0.2">
      <c r="A211" s="169" t="s">
        <v>2295</v>
      </c>
      <c r="B211" s="157" t="s">
        <v>2296</v>
      </c>
      <c r="C211" s="170">
        <f>D209</f>
        <v>44997</v>
      </c>
      <c r="D211" s="28" t="s">
        <v>2283</v>
      </c>
      <c r="E211" s="28" t="s">
        <v>2284</v>
      </c>
      <c r="F211" s="157" t="s">
        <v>275</v>
      </c>
      <c r="G211" s="157" t="s">
        <v>276</v>
      </c>
      <c r="H211" s="28" t="s">
        <v>2283</v>
      </c>
      <c r="I211" s="171"/>
    </row>
    <row r="212" spans="1:9" s="158" customFormat="1" ht="10.5" customHeight="1" x14ac:dyDescent="0.2">
      <c r="A212" s="169" t="s">
        <v>2297</v>
      </c>
      <c r="B212" s="157" t="s">
        <v>2298</v>
      </c>
      <c r="C212" s="170">
        <f>D209</f>
        <v>44997</v>
      </c>
      <c r="D212" s="28" t="s">
        <v>2287</v>
      </c>
      <c r="E212" s="28" t="s">
        <v>2288</v>
      </c>
      <c r="F212" s="157" t="s">
        <v>275</v>
      </c>
      <c r="G212" s="157" t="s">
        <v>276</v>
      </c>
      <c r="H212" s="28" t="s">
        <v>2287</v>
      </c>
      <c r="I212" s="171"/>
    </row>
    <row r="213" spans="1:9" s="158" customFormat="1" ht="10.5" customHeight="1" x14ac:dyDescent="0.2">
      <c r="A213" s="172" t="s">
        <v>2299</v>
      </c>
      <c r="B213" s="173" t="s">
        <v>2300</v>
      </c>
      <c r="C213" s="174">
        <f>D209</f>
        <v>44997</v>
      </c>
      <c r="D213" s="29" t="s">
        <v>2291</v>
      </c>
      <c r="E213" s="29" t="s">
        <v>2292</v>
      </c>
      <c r="F213" s="173" t="s">
        <v>275</v>
      </c>
      <c r="G213" s="173" t="s">
        <v>276</v>
      </c>
      <c r="H213" s="29" t="s">
        <v>2291</v>
      </c>
      <c r="I213" s="175"/>
    </row>
    <row r="214" spans="1:9" s="163" customFormat="1" ht="14.1" customHeight="1" x14ac:dyDescent="0.2">
      <c r="A214" s="159" t="s">
        <v>548</v>
      </c>
      <c r="B214" s="74"/>
      <c r="C214" s="160"/>
      <c r="D214" s="117">
        <f>'8XM4-A'!D214</f>
        <v>45003</v>
      </c>
      <c r="E214" s="161"/>
      <c r="F214" s="162"/>
      <c r="G214" s="162"/>
      <c r="H214" s="117"/>
      <c r="I214" s="162"/>
    </row>
    <row r="215" spans="1:9" s="158" customFormat="1" ht="10.5" customHeight="1" x14ac:dyDescent="0.2">
      <c r="A215" s="164" t="s">
        <v>2301</v>
      </c>
      <c r="B215" s="165" t="s">
        <v>2302</v>
      </c>
      <c r="C215" s="166">
        <f>D214</f>
        <v>45003</v>
      </c>
      <c r="D215" s="27" t="s">
        <v>2280</v>
      </c>
      <c r="E215" s="27" t="s">
        <v>2279</v>
      </c>
      <c r="F215" s="165" t="s">
        <v>275</v>
      </c>
      <c r="G215" s="165" t="s">
        <v>276</v>
      </c>
      <c r="H215" s="27" t="s">
        <v>2280</v>
      </c>
      <c r="I215" s="167"/>
    </row>
    <row r="216" spans="1:9" s="158" customFormat="1" ht="10.5" customHeight="1" x14ac:dyDescent="0.2">
      <c r="A216" s="169" t="s">
        <v>2303</v>
      </c>
      <c r="B216" s="157" t="s">
        <v>2304</v>
      </c>
      <c r="C216" s="170">
        <f>D214</f>
        <v>45003</v>
      </c>
      <c r="D216" s="28" t="s">
        <v>2284</v>
      </c>
      <c r="E216" s="28" t="s">
        <v>2283</v>
      </c>
      <c r="F216" s="157" t="s">
        <v>275</v>
      </c>
      <c r="G216" s="157" t="s">
        <v>276</v>
      </c>
      <c r="H216" s="28" t="s">
        <v>2284</v>
      </c>
      <c r="I216" s="171"/>
    </row>
    <row r="217" spans="1:9" s="158" customFormat="1" ht="10.5" customHeight="1" x14ac:dyDescent="0.2">
      <c r="A217" s="169" t="s">
        <v>2305</v>
      </c>
      <c r="B217" s="157" t="s">
        <v>2306</v>
      </c>
      <c r="C217" s="170">
        <f>D214</f>
        <v>45003</v>
      </c>
      <c r="D217" s="28" t="s">
        <v>2288</v>
      </c>
      <c r="E217" s="28" t="s">
        <v>2287</v>
      </c>
      <c r="F217" s="157" t="s">
        <v>275</v>
      </c>
      <c r="G217" s="157" t="s">
        <v>276</v>
      </c>
      <c r="H217" s="28" t="s">
        <v>2288</v>
      </c>
      <c r="I217" s="171"/>
    </row>
    <row r="218" spans="1:9" s="158" customFormat="1" ht="10.5" customHeight="1" x14ac:dyDescent="0.2">
      <c r="A218" s="172" t="s">
        <v>2307</v>
      </c>
      <c r="B218" s="173" t="s">
        <v>2308</v>
      </c>
      <c r="C218" s="174">
        <f>D214</f>
        <v>45003</v>
      </c>
      <c r="D218" s="29" t="s">
        <v>2292</v>
      </c>
      <c r="E218" s="29" t="s">
        <v>2291</v>
      </c>
      <c r="F218" s="173" t="s">
        <v>275</v>
      </c>
      <c r="G218" s="173" t="s">
        <v>276</v>
      </c>
      <c r="H218" s="29" t="s">
        <v>2292</v>
      </c>
      <c r="I218" s="175"/>
    </row>
    <row r="219" spans="1:9" s="163" customFormat="1" ht="14.1" customHeight="1" x14ac:dyDescent="0.2">
      <c r="A219" s="159" t="s">
        <v>551</v>
      </c>
      <c r="B219" s="74"/>
      <c r="C219" s="160"/>
      <c r="D219" s="117">
        <f>'8XM4-A'!D219</f>
        <v>45004</v>
      </c>
      <c r="E219" s="161"/>
      <c r="F219" s="162"/>
      <c r="G219" s="162"/>
      <c r="H219" s="117"/>
      <c r="I219" s="162"/>
    </row>
    <row r="220" spans="1:9" s="158" customFormat="1" ht="10.5" customHeight="1" x14ac:dyDescent="0.2">
      <c r="A220" s="164" t="s">
        <v>2309</v>
      </c>
      <c r="B220" s="165" t="s">
        <v>2310</v>
      </c>
      <c r="C220" s="166">
        <f>D219</f>
        <v>45004</v>
      </c>
      <c r="D220" s="27" t="s">
        <v>2280</v>
      </c>
      <c r="E220" s="27" t="s">
        <v>2279</v>
      </c>
      <c r="F220" s="165" t="s">
        <v>275</v>
      </c>
      <c r="G220" s="165" t="s">
        <v>276</v>
      </c>
      <c r="H220" s="27" t="s">
        <v>2280</v>
      </c>
      <c r="I220" s="167"/>
    </row>
    <row r="221" spans="1:9" s="158" customFormat="1" ht="10.5" customHeight="1" x14ac:dyDescent="0.2">
      <c r="A221" s="169" t="s">
        <v>2311</v>
      </c>
      <c r="B221" s="157" t="s">
        <v>2312</v>
      </c>
      <c r="C221" s="170">
        <f>D219</f>
        <v>45004</v>
      </c>
      <c r="D221" s="28" t="s">
        <v>2284</v>
      </c>
      <c r="E221" s="28" t="s">
        <v>2283</v>
      </c>
      <c r="F221" s="157" t="s">
        <v>275</v>
      </c>
      <c r="G221" s="157" t="s">
        <v>276</v>
      </c>
      <c r="H221" s="28" t="s">
        <v>2284</v>
      </c>
      <c r="I221" s="171"/>
    </row>
    <row r="222" spans="1:9" s="158" customFormat="1" ht="10.5" customHeight="1" x14ac:dyDescent="0.2">
      <c r="A222" s="169" t="s">
        <v>2313</v>
      </c>
      <c r="B222" s="157" t="s">
        <v>2314</v>
      </c>
      <c r="C222" s="170">
        <f>D219</f>
        <v>45004</v>
      </c>
      <c r="D222" s="28" t="s">
        <v>2288</v>
      </c>
      <c r="E222" s="28" t="s">
        <v>2287</v>
      </c>
      <c r="F222" s="157" t="s">
        <v>275</v>
      </c>
      <c r="G222" s="157" t="s">
        <v>276</v>
      </c>
      <c r="H222" s="28" t="s">
        <v>2288</v>
      </c>
      <c r="I222" s="171"/>
    </row>
    <row r="223" spans="1:9" s="158" customFormat="1" ht="10.5" customHeight="1" x14ac:dyDescent="0.2">
      <c r="A223" s="172" t="s">
        <v>2315</v>
      </c>
      <c r="B223" s="173" t="s">
        <v>2316</v>
      </c>
      <c r="C223" s="174">
        <f>D219</f>
        <v>45004</v>
      </c>
      <c r="D223" s="29" t="s">
        <v>2292</v>
      </c>
      <c r="E223" s="29" t="s">
        <v>2291</v>
      </c>
      <c r="F223" s="173" t="s">
        <v>275</v>
      </c>
      <c r="G223" s="173" t="s">
        <v>276</v>
      </c>
      <c r="H223" s="29" t="s">
        <v>2292</v>
      </c>
      <c r="I223" s="175"/>
    </row>
    <row r="224" spans="1:9" s="163" customFormat="1" ht="14.1" customHeight="1" x14ac:dyDescent="0.2">
      <c r="A224" s="159" t="s">
        <v>554</v>
      </c>
      <c r="B224" s="74"/>
      <c r="C224" s="160"/>
      <c r="D224" s="117" t="str">
        <f>'8XM4-A'!D224</f>
        <v>25. až 26. březen 2023</v>
      </c>
      <c r="E224" s="161"/>
      <c r="F224" s="162"/>
      <c r="G224" s="162"/>
      <c r="H224" s="117"/>
      <c r="I224" s="162"/>
    </row>
    <row r="225" spans="1:9" s="158" customFormat="1" ht="10.5" customHeight="1" x14ac:dyDescent="0.2">
      <c r="A225" s="164" t="s">
        <v>2317</v>
      </c>
      <c r="B225" s="165" t="s">
        <v>2318</v>
      </c>
      <c r="C225" s="166"/>
      <c r="D225" s="27" t="s">
        <v>2279</v>
      </c>
      <c r="E225" s="27" t="s">
        <v>2280</v>
      </c>
      <c r="F225" s="165" t="s">
        <v>275</v>
      </c>
      <c r="G225" s="165" t="s">
        <v>276</v>
      </c>
      <c r="H225" s="27" t="s">
        <v>2279</v>
      </c>
      <c r="I225" s="167"/>
    </row>
    <row r="226" spans="1:9" s="158" customFormat="1" ht="10.5" customHeight="1" x14ac:dyDescent="0.2">
      <c r="A226" s="169" t="s">
        <v>2319</v>
      </c>
      <c r="B226" s="157" t="s">
        <v>2320</v>
      </c>
      <c r="C226" s="170"/>
      <c r="D226" s="28" t="s">
        <v>2283</v>
      </c>
      <c r="E226" s="28" t="s">
        <v>2284</v>
      </c>
      <c r="F226" s="157" t="s">
        <v>275</v>
      </c>
      <c r="G226" s="157" t="s">
        <v>276</v>
      </c>
      <c r="H226" s="28" t="s">
        <v>2283</v>
      </c>
      <c r="I226" s="171"/>
    </row>
    <row r="227" spans="1:9" s="158" customFormat="1" ht="10.5" customHeight="1" x14ac:dyDescent="0.2">
      <c r="A227" s="169" t="s">
        <v>2321</v>
      </c>
      <c r="B227" s="157" t="s">
        <v>2322</v>
      </c>
      <c r="C227" s="170"/>
      <c r="D227" s="28" t="s">
        <v>2287</v>
      </c>
      <c r="E227" s="28" t="s">
        <v>2288</v>
      </c>
      <c r="F227" s="157" t="s">
        <v>275</v>
      </c>
      <c r="G227" s="157" t="s">
        <v>276</v>
      </c>
      <c r="H227" s="28" t="s">
        <v>2287</v>
      </c>
      <c r="I227" s="171"/>
    </row>
    <row r="228" spans="1:9" s="158" customFormat="1" ht="10.5" customHeight="1" x14ac:dyDescent="0.2">
      <c r="A228" s="172" t="s">
        <v>2323</v>
      </c>
      <c r="B228" s="173" t="s">
        <v>2324</v>
      </c>
      <c r="C228" s="174"/>
      <c r="D228" s="29" t="s">
        <v>2291</v>
      </c>
      <c r="E228" s="29" t="s">
        <v>2292</v>
      </c>
      <c r="F228" s="173" t="s">
        <v>275</v>
      </c>
      <c r="G228" s="173" t="s">
        <v>276</v>
      </c>
      <c r="H228" s="29" t="s">
        <v>2291</v>
      </c>
      <c r="I228" s="175"/>
    </row>
  </sheetData>
  <printOptions horizontalCentered="1"/>
  <pageMargins left="0.39370078740157483" right="0.39370078740157483" top="0.70866141732283472" bottom="0.39370078740157483" header="0.51181102362204722" footer="0.51181102362204722"/>
  <pageSetup paperSize="9" scale="92" fitToHeight="2" orientation="portrait" r:id="rId1"/>
  <headerFooter alignWithMargins="0">
    <oddHeader>&amp;C&amp;"Arial,Tučné"&amp;12Rozpis utkání Divize - skupina B 2022 - 2023</oddHeader>
  </headerFooter>
  <rowBreaks count="2" manualBreakCount="2">
    <brk id="78" max="16383" man="1"/>
    <brk id="1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:I228"/>
  <sheetViews>
    <sheetView view="pageBreakPreview" topLeftCell="A94" zoomScale="130" zoomScaleNormal="100" zoomScaleSheetLayoutView="130" workbookViewId="0">
      <selection activeCell="C137" sqref="C137:C142"/>
    </sheetView>
  </sheetViews>
  <sheetFormatPr defaultRowHeight="9" customHeight="1" x14ac:dyDescent="0.2"/>
  <cols>
    <col min="1" max="1" width="7.5703125" style="128" customWidth="1"/>
    <col min="2" max="2" width="4.140625" style="83" customWidth="1"/>
    <col min="3" max="3" width="4.140625" style="80" customWidth="1"/>
    <col min="4" max="4" width="18.7109375" style="142" customWidth="1"/>
    <col min="5" max="5" width="18.7109375" style="83" customWidth="1"/>
    <col min="6" max="6" width="2.42578125" style="84" customWidth="1"/>
    <col min="7" max="7" width="9.28515625" style="84" customWidth="1"/>
    <col min="8" max="8" width="18.7109375" style="127" customWidth="1"/>
    <col min="9" max="9" width="18.7109375" style="83" customWidth="1"/>
    <col min="10" max="256" width="8.85546875" style="84"/>
    <col min="257" max="257" width="7.5703125" style="84" customWidth="1"/>
    <col min="258" max="259" width="4.140625" style="84" customWidth="1"/>
    <col min="260" max="260" width="22.85546875" style="84" customWidth="1"/>
    <col min="261" max="261" width="23.140625" style="84" customWidth="1"/>
    <col min="262" max="262" width="2.42578125" style="84" customWidth="1"/>
    <col min="263" max="263" width="9.28515625" style="84" customWidth="1"/>
    <col min="264" max="264" width="20.7109375" style="84" customWidth="1"/>
    <col min="265" max="265" width="18.7109375" style="84" customWidth="1"/>
    <col min="266" max="512" width="8.85546875" style="84"/>
    <col min="513" max="513" width="7.5703125" style="84" customWidth="1"/>
    <col min="514" max="515" width="4.140625" style="84" customWidth="1"/>
    <col min="516" max="516" width="22.85546875" style="84" customWidth="1"/>
    <col min="517" max="517" width="23.140625" style="84" customWidth="1"/>
    <col min="518" max="518" width="2.42578125" style="84" customWidth="1"/>
    <col min="519" max="519" width="9.28515625" style="84" customWidth="1"/>
    <col min="520" max="520" width="20.7109375" style="84" customWidth="1"/>
    <col min="521" max="521" width="18.7109375" style="84" customWidth="1"/>
    <col min="522" max="768" width="8.85546875" style="84"/>
    <col min="769" max="769" width="7.5703125" style="84" customWidth="1"/>
    <col min="770" max="771" width="4.140625" style="84" customWidth="1"/>
    <col min="772" max="772" width="22.85546875" style="84" customWidth="1"/>
    <col min="773" max="773" width="23.140625" style="84" customWidth="1"/>
    <col min="774" max="774" width="2.42578125" style="84" customWidth="1"/>
    <col min="775" max="775" width="9.28515625" style="84" customWidth="1"/>
    <col min="776" max="776" width="20.7109375" style="84" customWidth="1"/>
    <col min="777" max="777" width="18.7109375" style="84" customWidth="1"/>
    <col min="778" max="1024" width="8.85546875" style="84"/>
    <col min="1025" max="1025" width="7.5703125" style="84" customWidth="1"/>
    <col min="1026" max="1027" width="4.140625" style="84" customWidth="1"/>
    <col min="1028" max="1028" width="22.85546875" style="84" customWidth="1"/>
    <col min="1029" max="1029" width="23.140625" style="84" customWidth="1"/>
    <col min="1030" max="1030" width="2.42578125" style="84" customWidth="1"/>
    <col min="1031" max="1031" width="9.28515625" style="84" customWidth="1"/>
    <col min="1032" max="1032" width="20.7109375" style="84" customWidth="1"/>
    <col min="1033" max="1033" width="18.7109375" style="84" customWidth="1"/>
    <col min="1034" max="1280" width="8.85546875" style="84"/>
    <col min="1281" max="1281" width="7.5703125" style="84" customWidth="1"/>
    <col min="1282" max="1283" width="4.140625" style="84" customWidth="1"/>
    <col min="1284" max="1284" width="22.85546875" style="84" customWidth="1"/>
    <col min="1285" max="1285" width="23.140625" style="84" customWidth="1"/>
    <col min="1286" max="1286" width="2.42578125" style="84" customWidth="1"/>
    <col min="1287" max="1287" width="9.28515625" style="84" customWidth="1"/>
    <col min="1288" max="1288" width="20.7109375" style="84" customWidth="1"/>
    <col min="1289" max="1289" width="18.7109375" style="84" customWidth="1"/>
    <col min="1290" max="1536" width="8.85546875" style="84"/>
    <col min="1537" max="1537" width="7.5703125" style="84" customWidth="1"/>
    <col min="1538" max="1539" width="4.140625" style="84" customWidth="1"/>
    <col min="1540" max="1540" width="22.85546875" style="84" customWidth="1"/>
    <col min="1541" max="1541" width="23.140625" style="84" customWidth="1"/>
    <col min="1542" max="1542" width="2.42578125" style="84" customWidth="1"/>
    <col min="1543" max="1543" width="9.28515625" style="84" customWidth="1"/>
    <col min="1544" max="1544" width="20.7109375" style="84" customWidth="1"/>
    <col min="1545" max="1545" width="18.7109375" style="84" customWidth="1"/>
    <col min="1546" max="1792" width="8.85546875" style="84"/>
    <col min="1793" max="1793" width="7.5703125" style="84" customWidth="1"/>
    <col min="1794" max="1795" width="4.140625" style="84" customWidth="1"/>
    <col min="1796" max="1796" width="22.85546875" style="84" customWidth="1"/>
    <col min="1797" max="1797" width="23.140625" style="84" customWidth="1"/>
    <col min="1798" max="1798" width="2.42578125" style="84" customWidth="1"/>
    <col min="1799" max="1799" width="9.28515625" style="84" customWidth="1"/>
    <col min="1800" max="1800" width="20.7109375" style="84" customWidth="1"/>
    <col min="1801" max="1801" width="18.7109375" style="84" customWidth="1"/>
    <col min="1802" max="2048" width="8.85546875" style="84"/>
    <col min="2049" max="2049" width="7.5703125" style="84" customWidth="1"/>
    <col min="2050" max="2051" width="4.140625" style="84" customWidth="1"/>
    <col min="2052" max="2052" width="22.85546875" style="84" customWidth="1"/>
    <col min="2053" max="2053" width="23.140625" style="84" customWidth="1"/>
    <col min="2054" max="2054" width="2.42578125" style="84" customWidth="1"/>
    <col min="2055" max="2055" width="9.28515625" style="84" customWidth="1"/>
    <col min="2056" max="2056" width="20.7109375" style="84" customWidth="1"/>
    <col min="2057" max="2057" width="18.7109375" style="84" customWidth="1"/>
    <col min="2058" max="2304" width="8.85546875" style="84"/>
    <col min="2305" max="2305" width="7.5703125" style="84" customWidth="1"/>
    <col min="2306" max="2307" width="4.140625" style="84" customWidth="1"/>
    <col min="2308" max="2308" width="22.85546875" style="84" customWidth="1"/>
    <col min="2309" max="2309" width="23.140625" style="84" customWidth="1"/>
    <col min="2310" max="2310" width="2.42578125" style="84" customWidth="1"/>
    <col min="2311" max="2311" width="9.28515625" style="84" customWidth="1"/>
    <col min="2312" max="2312" width="20.7109375" style="84" customWidth="1"/>
    <col min="2313" max="2313" width="18.7109375" style="84" customWidth="1"/>
    <col min="2314" max="2560" width="8.85546875" style="84"/>
    <col min="2561" max="2561" width="7.5703125" style="84" customWidth="1"/>
    <col min="2562" max="2563" width="4.140625" style="84" customWidth="1"/>
    <col min="2564" max="2564" width="22.85546875" style="84" customWidth="1"/>
    <col min="2565" max="2565" width="23.140625" style="84" customWidth="1"/>
    <col min="2566" max="2566" width="2.42578125" style="84" customWidth="1"/>
    <col min="2567" max="2567" width="9.28515625" style="84" customWidth="1"/>
    <col min="2568" max="2568" width="20.7109375" style="84" customWidth="1"/>
    <col min="2569" max="2569" width="18.7109375" style="84" customWidth="1"/>
    <col min="2570" max="2816" width="8.85546875" style="84"/>
    <col min="2817" max="2817" width="7.5703125" style="84" customWidth="1"/>
    <col min="2818" max="2819" width="4.140625" style="84" customWidth="1"/>
    <col min="2820" max="2820" width="22.85546875" style="84" customWidth="1"/>
    <col min="2821" max="2821" width="23.140625" style="84" customWidth="1"/>
    <col min="2822" max="2822" width="2.42578125" style="84" customWidth="1"/>
    <col min="2823" max="2823" width="9.28515625" style="84" customWidth="1"/>
    <col min="2824" max="2824" width="20.7109375" style="84" customWidth="1"/>
    <col min="2825" max="2825" width="18.7109375" style="84" customWidth="1"/>
    <col min="2826" max="3072" width="8.85546875" style="84"/>
    <col min="3073" max="3073" width="7.5703125" style="84" customWidth="1"/>
    <col min="3074" max="3075" width="4.140625" style="84" customWidth="1"/>
    <col min="3076" max="3076" width="22.85546875" style="84" customWidth="1"/>
    <col min="3077" max="3077" width="23.140625" style="84" customWidth="1"/>
    <col min="3078" max="3078" width="2.42578125" style="84" customWidth="1"/>
    <col min="3079" max="3079" width="9.28515625" style="84" customWidth="1"/>
    <col min="3080" max="3080" width="20.7109375" style="84" customWidth="1"/>
    <col min="3081" max="3081" width="18.7109375" style="84" customWidth="1"/>
    <col min="3082" max="3328" width="8.85546875" style="84"/>
    <col min="3329" max="3329" width="7.5703125" style="84" customWidth="1"/>
    <col min="3330" max="3331" width="4.140625" style="84" customWidth="1"/>
    <col min="3332" max="3332" width="22.85546875" style="84" customWidth="1"/>
    <col min="3333" max="3333" width="23.140625" style="84" customWidth="1"/>
    <col min="3334" max="3334" width="2.42578125" style="84" customWidth="1"/>
    <col min="3335" max="3335" width="9.28515625" style="84" customWidth="1"/>
    <col min="3336" max="3336" width="20.7109375" style="84" customWidth="1"/>
    <col min="3337" max="3337" width="18.7109375" style="84" customWidth="1"/>
    <col min="3338" max="3584" width="8.85546875" style="84"/>
    <col min="3585" max="3585" width="7.5703125" style="84" customWidth="1"/>
    <col min="3586" max="3587" width="4.140625" style="84" customWidth="1"/>
    <col min="3588" max="3588" width="22.85546875" style="84" customWidth="1"/>
    <col min="3589" max="3589" width="23.140625" style="84" customWidth="1"/>
    <col min="3590" max="3590" width="2.42578125" style="84" customWidth="1"/>
    <col min="3591" max="3591" width="9.28515625" style="84" customWidth="1"/>
    <col min="3592" max="3592" width="20.7109375" style="84" customWidth="1"/>
    <col min="3593" max="3593" width="18.7109375" style="84" customWidth="1"/>
    <col min="3594" max="3840" width="8.85546875" style="84"/>
    <col min="3841" max="3841" width="7.5703125" style="84" customWidth="1"/>
    <col min="3842" max="3843" width="4.140625" style="84" customWidth="1"/>
    <col min="3844" max="3844" width="22.85546875" style="84" customWidth="1"/>
    <col min="3845" max="3845" width="23.140625" style="84" customWidth="1"/>
    <col min="3846" max="3846" width="2.42578125" style="84" customWidth="1"/>
    <col min="3847" max="3847" width="9.28515625" style="84" customWidth="1"/>
    <col min="3848" max="3848" width="20.7109375" style="84" customWidth="1"/>
    <col min="3849" max="3849" width="18.7109375" style="84" customWidth="1"/>
    <col min="3850" max="4096" width="8.85546875" style="84"/>
    <col min="4097" max="4097" width="7.5703125" style="84" customWidth="1"/>
    <col min="4098" max="4099" width="4.140625" style="84" customWidth="1"/>
    <col min="4100" max="4100" width="22.85546875" style="84" customWidth="1"/>
    <col min="4101" max="4101" width="23.140625" style="84" customWidth="1"/>
    <col min="4102" max="4102" width="2.42578125" style="84" customWidth="1"/>
    <col min="4103" max="4103" width="9.28515625" style="84" customWidth="1"/>
    <col min="4104" max="4104" width="20.7109375" style="84" customWidth="1"/>
    <col min="4105" max="4105" width="18.7109375" style="84" customWidth="1"/>
    <col min="4106" max="4352" width="8.85546875" style="84"/>
    <col min="4353" max="4353" width="7.5703125" style="84" customWidth="1"/>
    <col min="4354" max="4355" width="4.140625" style="84" customWidth="1"/>
    <col min="4356" max="4356" width="22.85546875" style="84" customWidth="1"/>
    <col min="4357" max="4357" width="23.140625" style="84" customWidth="1"/>
    <col min="4358" max="4358" width="2.42578125" style="84" customWidth="1"/>
    <col min="4359" max="4359" width="9.28515625" style="84" customWidth="1"/>
    <col min="4360" max="4360" width="20.7109375" style="84" customWidth="1"/>
    <col min="4361" max="4361" width="18.7109375" style="84" customWidth="1"/>
    <col min="4362" max="4608" width="8.85546875" style="84"/>
    <col min="4609" max="4609" width="7.5703125" style="84" customWidth="1"/>
    <col min="4610" max="4611" width="4.140625" style="84" customWidth="1"/>
    <col min="4612" max="4612" width="22.85546875" style="84" customWidth="1"/>
    <col min="4613" max="4613" width="23.140625" style="84" customWidth="1"/>
    <col min="4614" max="4614" width="2.42578125" style="84" customWidth="1"/>
    <col min="4615" max="4615" width="9.28515625" style="84" customWidth="1"/>
    <col min="4616" max="4616" width="20.7109375" style="84" customWidth="1"/>
    <col min="4617" max="4617" width="18.7109375" style="84" customWidth="1"/>
    <col min="4618" max="4864" width="8.85546875" style="84"/>
    <col min="4865" max="4865" width="7.5703125" style="84" customWidth="1"/>
    <col min="4866" max="4867" width="4.140625" style="84" customWidth="1"/>
    <col min="4868" max="4868" width="22.85546875" style="84" customWidth="1"/>
    <col min="4869" max="4869" width="23.140625" style="84" customWidth="1"/>
    <col min="4870" max="4870" width="2.42578125" style="84" customWidth="1"/>
    <col min="4871" max="4871" width="9.28515625" style="84" customWidth="1"/>
    <col min="4872" max="4872" width="20.7109375" style="84" customWidth="1"/>
    <col min="4873" max="4873" width="18.7109375" style="84" customWidth="1"/>
    <col min="4874" max="5120" width="8.85546875" style="84"/>
    <col min="5121" max="5121" width="7.5703125" style="84" customWidth="1"/>
    <col min="5122" max="5123" width="4.140625" style="84" customWidth="1"/>
    <col min="5124" max="5124" width="22.85546875" style="84" customWidth="1"/>
    <col min="5125" max="5125" width="23.140625" style="84" customWidth="1"/>
    <col min="5126" max="5126" width="2.42578125" style="84" customWidth="1"/>
    <col min="5127" max="5127" width="9.28515625" style="84" customWidth="1"/>
    <col min="5128" max="5128" width="20.7109375" style="84" customWidth="1"/>
    <col min="5129" max="5129" width="18.7109375" style="84" customWidth="1"/>
    <col min="5130" max="5376" width="8.85546875" style="84"/>
    <col min="5377" max="5377" width="7.5703125" style="84" customWidth="1"/>
    <col min="5378" max="5379" width="4.140625" style="84" customWidth="1"/>
    <col min="5380" max="5380" width="22.85546875" style="84" customWidth="1"/>
    <col min="5381" max="5381" width="23.140625" style="84" customWidth="1"/>
    <col min="5382" max="5382" width="2.42578125" style="84" customWidth="1"/>
    <col min="5383" max="5383" width="9.28515625" style="84" customWidth="1"/>
    <col min="5384" max="5384" width="20.7109375" style="84" customWidth="1"/>
    <col min="5385" max="5385" width="18.7109375" style="84" customWidth="1"/>
    <col min="5386" max="5632" width="8.85546875" style="84"/>
    <col min="5633" max="5633" width="7.5703125" style="84" customWidth="1"/>
    <col min="5634" max="5635" width="4.140625" style="84" customWidth="1"/>
    <col min="5636" max="5636" width="22.85546875" style="84" customWidth="1"/>
    <col min="5637" max="5637" width="23.140625" style="84" customWidth="1"/>
    <col min="5638" max="5638" width="2.42578125" style="84" customWidth="1"/>
    <col min="5639" max="5639" width="9.28515625" style="84" customWidth="1"/>
    <col min="5640" max="5640" width="20.7109375" style="84" customWidth="1"/>
    <col min="5641" max="5641" width="18.7109375" style="84" customWidth="1"/>
    <col min="5642" max="5888" width="8.85546875" style="84"/>
    <col min="5889" max="5889" width="7.5703125" style="84" customWidth="1"/>
    <col min="5890" max="5891" width="4.140625" style="84" customWidth="1"/>
    <col min="5892" max="5892" width="22.85546875" style="84" customWidth="1"/>
    <col min="5893" max="5893" width="23.140625" style="84" customWidth="1"/>
    <col min="5894" max="5894" width="2.42578125" style="84" customWidth="1"/>
    <col min="5895" max="5895" width="9.28515625" style="84" customWidth="1"/>
    <col min="5896" max="5896" width="20.7109375" style="84" customWidth="1"/>
    <col min="5897" max="5897" width="18.7109375" style="84" customWidth="1"/>
    <col min="5898" max="6144" width="8.85546875" style="84"/>
    <col min="6145" max="6145" width="7.5703125" style="84" customWidth="1"/>
    <col min="6146" max="6147" width="4.140625" style="84" customWidth="1"/>
    <col min="6148" max="6148" width="22.85546875" style="84" customWidth="1"/>
    <col min="6149" max="6149" width="23.140625" style="84" customWidth="1"/>
    <col min="6150" max="6150" width="2.42578125" style="84" customWidth="1"/>
    <col min="6151" max="6151" width="9.28515625" style="84" customWidth="1"/>
    <col min="6152" max="6152" width="20.7109375" style="84" customWidth="1"/>
    <col min="6153" max="6153" width="18.7109375" style="84" customWidth="1"/>
    <col min="6154" max="6400" width="8.85546875" style="84"/>
    <col min="6401" max="6401" width="7.5703125" style="84" customWidth="1"/>
    <col min="6402" max="6403" width="4.140625" style="84" customWidth="1"/>
    <col min="6404" max="6404" width="22.85546875" style="84" customWidth="1"/>
    <col min="6405" max="6405" width="23.140625" style="84" customWidth="1"/>
    <col min="6406" max="6406" width="2.42578125" style="84" customWidth="1"/>
    <col min="6407" max="6407" width="9.28515625" style="84" customWidth="1"/>
    <col min="6408" max="6408" width="20.7109375" style="84" customWidth="1"/>
    <col min="6409" max="6409" width="18.7109375" style="84" customWidth="1"/>
    <col min="6410" max="6656" width="8.85546875" style="84"/>
    <col min="6657" max="6657" width="7.5703125" style="84" customWidth="1"/>
    <col min="6658" max="6659" width="4.140625" style="84" customWidth="1"/>
    <col min="6660" max="6660" width="22.85546875" style="84" customWidth="1"/>
    <col min="6661" max="6661" width="23.140625" style="84" customWidth="1"/>
    <col min="6662" max="6662" width="2.42578125" style="84" customWidth="1"/>
    <col min="6663" max="6663" width="9.28515625" style="84" customWidth="1"/>
    <col min="6664" max="6664" width="20.7109375" style="84" customWidth="1"/>
    <col min="6665" max="6665" width="18.7109375" style="84" customWidth="1"/>
    <col min="6666" max="6912" width="8.85546875" style="84"/>
    <col min="6913" max="6913" width="7.5703125" style="84" customWidth="1"/>
    <col min="6914" max="6915" width="4.140625" style="84" customWidth="1"/>
    <col min="6916" max="6916" width="22.85546875" style="84" customWidth="1"/>
    <col min="6917" max="6917" width="23.140625" style="84" customWidth="1"/>
    <col min="6918" max="6918" width="2.42578125" style="84" customWidth="1"/>
    <col min="6919" max="6919" width="9.28515625" style="84" customWidth="1"/>
    <col min="6920" max="6920" width="20.7109375" style="84" customWidth="1"/>
    <col min="6921" max="6921" width="18.7109375" style="84" customWidth="1"/>
    <col min="6922" max="7168" width="8.85546875" style="84"/>
    <col min="7169" max="7169" width="7.5703125" style="84" customWidth="1"/>
    <col min="7170" max="7171" width="4.140625" style="84" customWidth="1"/>
    <col min="7172" max="7172" width="22.85546875" style="84" customWidth="1"/>
    <col min="7173" max="7173" width="23.140625" style="84" customWidth="1"/>
    <col min="7174" max="7174" width="2.42578125" style="84" customWidth="1"/>
    <col min="7175" max="7175" width="9.28515625" style="84" customWidth="1"/>
    <col min="7176" max="7176" width="20.7109375" style="84" customWidth="1"/>
    <col min="7177" max="7177" width="18.7109375" style="84" customWidth="1"/>
    <col min="7178" max="7424" width="8.85546875" style="84"/>
    <col min="7425" max="7425" width="7.5703125" style="84" customWidth="1"/>
    <col min="7426" max="7427" width="4.140625" style="84" customWidth="1"/>
    <col min="7428" max="7428" width="22.85546875" style="84" customWidth="1"/>
    <col min="7429" max="7429" width="23.140625" style="84" customWidth="1"/>
    <col min="7430" max="7430" width="2.42578125" style="84" customWidth="1"/>
    <col min="7431" max="7431" width="9.28515625" style="84" customWidth="1"/>
    <col min="7432" max="7432" width="20.7109375" style="84" customWidth="1"/>
    <col min="7433" max="7433" width="18.7109375" style="84" customWidth="1"/>
    <col min="7434" max="7680" width="8.85546875" style="84"/>
    <col min="7681" max="7681" width="7.5703125" style="84" customWidth="1"/>
    <col min="7682" max="7683" width="4.140625" style="84" customWidth="1"/>
    <col min="7684" max="7684" width="22.85546875" style="84" customWidth="1"/>
    <col min="7685" max="7685" width="23.140625" style="84" customWidth="1"/>
    <col min="7686" max="7686" width="2.42578125" style="84" customWidth="1"/>
    <col min="7687" max="7687" width="9.28515625" style="84" customWidth="1"/>
    <col min="7688" max="7688" width="20.7109375" style="84" customWidth="1"/>
    <col min="7689" max="7689" width="18.7109375" style="84" customWidth="1"/>
    <col min="7690" max="7936" width="8.85546875" style="84"/>
    <col min="7937" max="7937" width="7.5703125" style="84" customWidth="1"/>
    <col min="7938" max="7939" width="4.140625" style="84" customWidth="1"/>
    <col min="7940" max="7940" width="22.85546875" style="84" customWidth="1"/>
    <col min="7941" max="7941" width="23.140625" style="84" customWidth="1"/>
    <col min="7942" max="7942" width="2.42578125" style="84" customWidth="1"/>
    <col min="7943" max="7943" width="9.28515625" style="84" customWidth="1"/>
    <col min="7944" max="7944" width="20.7109375" style="84" customWidth="1"/>
    <col min="7945" max="7945" width="18.7109375" style="84" customWidth="1"/>
    <col min="7946" max="8192" width="8.85546875" style="84"/>
    <col min="8193" max="8193" width="7.5703125" style="84" customWidth="1"/>
    <col min="8194" max="8195" width="4.140625" style="84" customWidth="1"/>
    <col min="8196" max="8196" width="22.85546875" style="84" customWidth="1"/>
    <col min="8197" max="8197" width="23.140625" style="84" customWidth="1"/>
    <col min="8198" max="8198" width="2.42578125" style="84" customWidth="1"/>
    <col min="8199" max="8199" width="9.28515625" style="84" customWidth="1"/>
    <col min="8200" max="8200" width="20.7109375" style="84" customWidth="1"/>
    <col min="8201" max="8201" width="18.7109375" style="84" customWidth="1"/>
    <col min="8202" max="8448" width="8.85546875" style="84"/>
    <col min="8449" max="8449" width="7.5703125" style="84" customWidth="1"/>
    <col min="8450" max="8451" width="4.140625" style="84" customWidth="1"/>
    <col min="8452" max="8452" width="22.85546875" style="84" customWidth="1"/>
    <col min="8453" max="8453" width="23.140625" style="84" customWidth="1"/>
    <col min="8454" max="8454" width="2.42578125" style="84" customWidth="1"/>
    <col min="8455" max="8455" width="9.28515625" style="84" customWidth="1"/>
    <col min="8456" max="8456" width="20.7109375" style="84" customWidth="1"/>
    <col min="8457" max="8457" width="18.7109375" style="84" customWidth="1"/>
    <col min="8458" max="8704" width="8.85546875" style="84"/>
    <col min="8705" max="8705" width="7.5703125" style="84" customWidth="1"/>
    <col min="8706" max="8707" width="4.140625" style="84" customWidth="1"/>
    <col min="8708" max="8708" width="22.85546875" style="84" customWidth="1"/>
    <col min="8709" max="8709" width="23.140625" style="84" customWidth="1"/>
    <col min="8710" max="8710" width="2.42578125" style="84" customWidth="1"/>
    <col min="8711" max="8711" width="9.28515625" style="84" customWidth="1"/>
    <col min="8712" max="8712" width="20.7109375" style="84" customWidth="1"/>
    <col min="8713" max="8713" width="18.7109375" style="84" customWidth="1"/>
    <col min="8714" max="8960" width="8.85546875" style="84"/>
    <col min="8961" max="8961" width="7.5703125" style="84" customWidth="1"/>
    <col min="8962" max="8963" width="4.140625" style="84" customWidth="1"/>
    <col min="8964" max="8964" width="22.85546875" style="84" customWidth="1"/>
    <col min="8965" max="8965" width="23.140625" style="84" customWidth="1"/>
    <col min="8966" max="8966" width="2.42578125" style="84" customWidth="1"/>
    <col min="8967" max="8967" width="9.28515625" style="84" customWidth="1"/>
    <col min="8968" max="8968" width="20.7109375" style="84" customWidth="1"/>
    <col min="8969" max="8969" width="18.7109375" style="84" customWidth="1"/>
    <col min="8970" max="9216" width="8.85546875" style="84"/>
    <col min="9217" max="9217" width="7.5703125" style="84" customWidth="1"/>
    <col min="9218" max="9219" width="4.140625" style="84" customWidth="1"/>
    <col min="9220" max="9220" width="22.85546875" style="84" customWidth="1"/>
    <col min="9221" max="9221" width="23.140625" style="84" customWidth="1"/>
    <col min="9222" max="9222" width="2.42578125" style="84" customWidth="1"/>
    <col min="9223" max="9223" width="9.28515625" style="84" customWidth="1"/>
    <col min="9224" max="9224" width="20.7109375" style="84" customWidth="1"/>
    <col min="9225" max="9225" width="18.7109375" style="84" customWidth="1"/>
    <col min="9226" max="9472" width="8.85546875" style="84"/>
    <col min="9473" max="9473" width="7.5703125" style="84" customWidth="1"/>
    <col min="9474" max="9475" width="4.140625" style="84" customWidth="1"/>
    <col min="9476" max="9476" width="22.85546875" style="84" customWidth="1"/>
    <col min="9477" max="9477" width="23.140625" style="84" customWidth="1"/>
    <col min="9478" max="9478" width="2.42578125" style="84" customWidth="1"/>
    <col min="9479" max="9479" width="9.28515625" style="84" customWidth="1"/>
    <col min="9480" max="9480" width="20.7109375" style="84" customWidth="1"/>
    <col min="9481" max="9481" width="18.7109375" style="84" customWidth="1"/>
    <col min="9482" max="9728" width="8.85546875" style="84"/>
    <col min="9729" max="9729" width="7.5703125" style="84" customWidth="1"/>
    <col min="9730" max="9731" width="4.140625" style="84" customWidth="1"/>
    <col min="9732" max="9732" width="22.85546875" style="84" customWidth="1"/>
    <col min="9733" max="9733" width="23.140625" style="84" customWidth="1"/>
    <col min="9734" max="9734" width="2.42578125" style="84" customWidth="1"/>
    <col min="9735" max="9735" width="9.28515625" style="84" customWidth="1"/>
    <col min="9736" max="9736" width="20.7109375" style="84" customWidth="1"/>
    <col min="9737" max="9737" width="18.7109375" style="84" customWidth="1"/>
    <col min="9738" max="9984" width="8.85546875" style="84"/>
    <col min="9985" max="9985" width="7.5703125" style="84" customWidth="1"/>
    <col min="9986" max="9987" width="4.140625" style="84" customWidth="1"/>
    <col min="9988" max="9988" width="22.85546875" style="84" customWidth="1"/>
    <col min="9989" max="9989" width="23.140625" style="84" customWidth="1"/>
    <col min="9990" max="9990" width="2.42578125" style="84" customWidth="1"/>
    <col min="9991" max="9991" width="9.28515625" style="84" customWidth="1"/>
    <col min="9992" max="9992" width="20.7109375" style="84" customWidth="1"/>
    <col min="9993" max="9993" width="18.7109375" style="84" customWidth="1"/>
    <col min="9994" max="10240" width="8.85546875" style="84"/>
    <col min="10241" max="10241" width="7.5703125" style="84" customWidth="1"/>
    <col min="10242" max="10243" width="4.140625" style="84" customWidth="1"/>
    <col min="10244" max="10244" width="22.85546875" style="84" customWidth="1"/>
    <col min="10245" max="10245" width="23.140625" style="84" customWidth="1"/>
    <col min="10246" max="10246" width="2.42578125" style="84" customWidth="1"/>
    <col min="10247" max="10247" width="9.28515625" style="84" customWidth="1"/>
    <col min="10248" max="10248" width="20.7109375" style="84" customWidth="1"/>
    <col min="10249" max="10249" width="18.7109375" style="84" customWidth="1"/>
    <col min="10250" max="10496" width="8.85546875" style="84"/>
    <col min="10497" max="10497" width="7.5703125" style="84" customWidth="1"/>
    <col min="10498" max="10499" width="4.140625" style="84" customWidth="1"/>
    <col min="10500" max="10500" width="22.85546875" style="84" customWidth="1"/>
    <col min="10501" max="10501" width="23.140625" style="84" customWidth="1"/>
    <col min="10502" max="10502" width="2.42578125" style="84" customWidth="1"/>
    <col min="10503" max="10503" width="9.28515625" style="84" customWidth="1"/>
    <col min="10504" max="10504" width="20.7109375" style="84" customWidth="1"/>
    <col min="10505" max="10505" width="18.7109375" style="84" customWidth="1"/>
    <col min="10506" max="10752" width="8.85546875" style="84"/>
    <col min="10753" max="10753" width="7.5703125" style="84" customWidth="1"/>
    <col min="10754" max="10755" width="4.140625" style="84" customWidth="1"/>
    <col min="10756" max="10756" width="22.85546875" style="84" customWidth="1"/>
    <col min="10757" max="10757" width="23.140625" style="84" customWidth="1"/>
    <col min="10758" max="10758" width="2.42578125" style="84" customWidth="1"/>
    <col min="10759" max="10759" width="9.28515625" style="84" customWidth="1"/>
    <col min="10760" max="10760" width="20.7109375" style="84" customWidth="1"/>
    <col min="10761" max="10761" width="18.7109375" style="84" customWidth="1"/>
    <col min="10762" max="11008" width="8.85546875" style="84"/>
    <col min="11009" max="11009" width="7.5703125" style="84" customWidth="1"/>
    <col min="11010" max="11011" width="4.140625" style="84" customWidth="1"/>
    <col min="11012" max="11012" width="22.85546875" style="84" customWidth="1"/>
    <col min="11013" max="11013" width="23.140625" style="84" customWidth="1"/>
    <col min="11014" max="11014" width="2.42578125" style="84" customWidth="1"/>
    <col min="11015" max="11015" width="9.28515625" style="84" customWidth="1"/>
    <col min="11016" max="11016" width="20.7109375" style="84" customWidth="1"/>
    <col min="11017" max="11017" width="18.7109375" style="84" customWidth="1"/>
    <col min="11018" max="11264" width="8.85546875" style="84"/>
    <col min="11265" max="11265" width="7.5703125" style="84" customWidth="1"/>
    <col min="11266" max="11267" width="4.140625" style="84" customWidth="1"/>
    <col min="11268" max="11268" width="22.85546875" style="84" customWidth="1"/>
    <col min="11269" max="11269" width="23.140625" style="84" customWidth="1"/>
    <col min="11270" max="11270" width="2.42578125" style="84" customWidth="1"/>
    <col min="11271" max="11271" width="9.28515625" style="84" customWidth="1"/>
    <col min="11272" max="11272" width="20.7109375" style="84" customWidth="1"/>
    <col min="11273" max="11273" width="18.7109375" style="84" customWidth="1"/>
    <col min="11274" max="11520" width="8.85546875" style="84"/>
    <col min="11521" max="11521" width="7.5703125" style="84" customWidth="1"/>
    <col min="11522" max="11523" width="4.140625" style="84" customWidth="1"/>
    <col min="11524" max="11524" width="22.85546875" style="84" customWidth="1"/>
    <col min="11525" max="11525" width="23.140625" style="84" customWidth="1"/>
    <col min="11526" max="11526" width="2.42578125" style="84" customWidth="1"/>
    <col min="11527" max="11527" width="9.28515625" style="84" customWidth="1"/>
    <col min="11528" max="11528" width="20.7109375" style="84" customWidth="1"/>
    <col min="11529" max="11529" width="18.7109375" style="84" customWidth="1"/>
    <col min="11530" max="11776" width="8.85546875" style="84"/>
    <col min="11777" max="11777" width="7.5703125" style="84" customWidth="1"/>
    <col min="11778" max="11779" width="4.140625" style="84" customWidth="1"/>
    <col min="11780" max="11780" width="22.85546875" style="84" customWidth="1"/>
    <col min="11781" max="11781" width="23.140625" style="84" customWidth="1"/>
    <col min="11782" max="11782" width="2.42578125" style="84" customWidth="1"/>
    <col min="11783" max="11783" width="9.28515625" style="84" customWidth="1"/>
    <col min="11784" max="11784" width="20.7109375" style="84" customWidth="1"/>
    <col min="11785" max="11785" width="18.7109375" style="84" customWidth="1"/>
    <col min="11786" max="12032" width="8.85546875" style="84"/>
    <col min="12033" max="12033" width="7.5703125" style="84" customWidth="1"/>
    <col min="12034" max="12035" width="4.140625" style="84" customWidth="1"/>
    <col min="12036" max="12036" width="22.85546875" style="84" customWidth="1"/>
    <col min="12037" max="12037" width="23.140625" style="84" customWidth="1"/>
    <col min="12038" max="12038" width="2.42578125" style="84" customWidth="1"/>
    <col min="12039" max="12039" width="9.28515625" style="84" customWidth="1"/>
    <col min="12040" max="12040" width="20.7109375" style="84" customWidth="1"/>
    <col min="12041" max="12041" width="18.7109375" style="84" customWidth="1"/>
    <col min="12042" max="12288" width="8.85546875" style="84"/>
    <col min="12289" max="12289" width="7.5703125" style="84" customWidth="1"/>
    <col min="12290" max="12291" width="4.140625" style="84" customWidth="1"/>
    <col min="12292" max="12292" width="22.85546875" style="84" customWidth="1"/>
    <col min="12293" max="12293" width="23.140625" style="84" customWidth="1"/>
    <col min="12294" max="12294" width="2.42578125" style="84" customWidth="1"/>
    <col min="12295" max="12295" width="9.28515625" style="84" customWidth="1"/>
    <col min="12296" max="12296" width="20.7109375" style="84" customWidth="1"/>
    <col min="12297" max="12297" width="18.7109375" style="84" customWidth="1"/>
    <col min="12298" max="12544" width="8.85546875" style="84"/>
    <col min="12545" max="12545" width="7.5703125" style="84" customWidth="1"/>
    <col min="12546" max="12547" width="4.140625" style="84" customWidth="1"/>
    <col min="12548" max="12548" width="22.85546875" style="84" customWidth="1"/>
    <col min="12549" max="12549" width="23.140625" style="84" customWidth="1"/>
    <col min="12550" max="12550" width="2.42578125" style="84" customWidth="1"/>
    <col min="12551" max="12551" width="9.28515625" style="84" customWidth="1"/>
    <col min="12552" max="12552" width="20.7109375" style="84" customWidth="1"/>
    <col min="12553" max="12553" width="18.7109375" style="84" customWidth="1"/>
    <col min="12554" max="12800" width="8.85546875" style="84"/>
    <col min="12801" max="12801" width="7.5703125" style="84" customWidth="1"/>
    <col min="12802" max="12803" width="4.140625" style="84" customWidth="1"/>
    <col min="12804" max="12804" width="22.85546875" style="84" customWidth="1"/>
    <col min="12805" max="12805" width="23.140625" style="84" customWidth="1"/>
    <col min="12806" max="12806" width="2.42578125" style="84" customWidth="1"/>
    <col min="12807" max="12807" width="9.28515625" style="84" customWidth="1"/>
    <col min="12808" max="12808" width="20.7109375" style="84" customWidth="1"/>
    <col min="12809" max="12809" width="18.7109375" style="84" customWidth="1"/>
    <col min="12810" max="13056" width="8.85546875" style="84"/>
    <col min="13057" max="13057" width="7.5703125" style="84" customWidth="1"/>
    <col min="13058" max="13059" width="4.140625" style="84" customWidth="1"/>
    <col min="13060" max="13060" width="22.85546875" style="84" customWidth="1"/>
    <col min="13061" max="13061" width="23.140625" style="84" customWidth="1"/>
    <col min="13062" max="13062" width="2.42578125" style="84" customWidth="1"/>
    <col min="13063" max="13063" width="9.28515625" style="84" customWidth="1"/>
    <col min="13064" max="13064" width="20.7109375" style="84" customWidth="1"/>
    <col min="13065" max="13065" width="18.7109375" style="84" customWidth="1"/>
    <col min="13066" max="13312" width="8.85546875" style="84"/>
    <col min="13313" max="13313" width="7.5703125" style="84" customWidth="1"/>
    <col min="13314" max="13315" width="4.140625" style="84" customWidth="1"/>
    <col min="13316" max="13316" width="22.85546875" style="84" customWidth="1"/>
    <col min="13317" max="13317" width="23.140625" style="84" customWidth="1"/>
    <col min="13318" max="13318" width="2.42578125" style="84" customWidth="1"/>
    <col min="13319" max="13319" width="9.28515625" style="84" customWidth="1"/>
    <col min="13320" max="13320" width="20.7109375" style="84" customWidth="1"/>
    <col min="13321" max="13321" width="18.7109375" style="84" customWidth="1"/>
    <col min="13322" max="13568" width="8.85546875" style="84"/>
    <col min="13569" max="13569" width="7.5703125" style="84" customWidth="1"/>
    <col min="13570" max="13571" width="4.140625" style="84" customWidth="1"/>
    <col min="13572" max="13572" width="22.85546875" style="84" customWidth="1"/>
    <col min="13573" max="13573" width="23.140625" style="84" customWidth="1"/>
    <col min="13574" max="13574" width="2.42578125" style="84" customWidth="1"/>
    <col min="13575" max="13575" width="9.28515625" style="84" customWidth="1"/>
    <col min="13576" max="13576" width="20.7109375" style="84" customWidth="1"/>
    <col min="13577" max="13577" width="18.7109375" style="84" customWidth="1"/>
    <col min="13578" max="13824" width="8.85546875" style="84"/>
    <col min="13825" max="13825" width="7.5703125" style="84" customWidth="1"/>
    <col min="13826" max="13827" width="4.140625" style="84" customWidth="1"/>
    <col min="13828" max="13828" width="22.85546875" style="84" customWidth="1"/>
    <col min="13829" max="13829" width="23.140625" style="84" customWidth="1"/>
    <col min="13830" max="13830" width="2.42578125" style="84" customWidth="1"/>
    <col min="13831" max="13831" width="9.28515625" style="84" customWidth="1"/>
    <col min="13832" max="13832" width="20.7109375" style="84" customWidth="1"/>
    <col min="13833" max="13833" width="18.7109375" style="84" customWidth="1"/>
    <col min="13834" max="14080" width="8.85546875" style="84"/>
    <col min="14081" max="14081" width="7.5703125" style="84" customWidth="1"/>
    <col min="14082" max="14083" width="4.140625" style="84" customWidth="1"/>
    <col min="14084" max="14084" width="22.85546875" style="84" customWidth="1"/>
    <col min="14085" max="14085" width="23.140625" style="84" customWidth="1"/>
    <col min="14086" max="14086" width="2.42578125" style="84" customWidth="1"/>
    <col min="14087" max="14087" width="9.28515625" style="84" customWidth="1"/>
    <col min="14088" max="14088" width="20.7109375" style="84" customWidth="1"/>
    <col min="14089" max="14089" width="18.7109375" style="84" customWidth="1"/>
    <col min="14090" max="14336" width="8.85546875" style="84"/>
    <col min="14337" max="14337" width="7.5703125" style="84" customWidth="1"/>
    <col min="14338" max="14339" width="4.140625" style="84" customWidth="1"/>
    <col min="14340" max="14340" width="22.85546875" style="84" customWidth="1"/>
    <col min="14341" max="14341" width="23.140625" style="84" customWidth="1"/>
    <col min="14342" max="14342" width="2.42578125" style="84" customWidth="1"/>
    <col min="14343" max="14343" width="9.28515625" style="84" customWidth="1"/>
    <col min="14344" max="14344" width="20.7109375" style="84" customWidth="1"/>
    <col min="14345" max="14345" width="18.7109375" style="84" customWidth="1"/>
    <col min="14346" max="14592" width="8.85546875" style="84"/>
    <col min="14593" max="14593" width="7.5703125" style="84" customWidth="1"/>
    <col min="14594" max="14595" width="4.140625" style="84" customWidth="1"/>
    <col min="14596" max="14596" width="22.85546875" style="84" customWidth="1"/>
    <col min="14597" max="14597" width="23.140625" style="84" customWidth="1"/>
    <col min="14598" max="14598" width="2.42578125" style="84" customWidth="1"/>
    <col min="14599" max="14599" width="9.28515625" style="84" customWidth="1"/>
    <col min="14600" max="14600" width="20.7109375" style="84" customWidth="1"/>
    <col min="14601" max="14601" width="18.7109375" style="84" customWidth="1"/>
    <col min="14602" max="14848" width="8.85546875" style="84"/>
    <col min="14849" max="14849" width="7.5703125" style="84" customWidth="1"/>
    <col min="14850" max="14851" width="4.140625" style="84" customWidth="1"/>
    <col min="14852" max="14852" width="22.85546875" style="84" customWidth="1"/>
    <col min="14853" max="14853" width="23.140625" style="84" customWidth="1"/>
    <col min="14854" max="14854" width="2.42578125" style="84" customWidth="1"/>
    <col min="14855" max="14855" width="9.28515625" style="84" customWidth="1"/>
    <col min="14856" max="14856" width="20.7109375" style="84" customWidth="1"/>
    <col min="14857" max="14857" width="18.7109375" style="84" customWidth="1"/>
    <col min="14858" max="15104" width="8.85546875" style="84"/>
    <col min="15105" max="15105" width="7.5703125" style="84" customWidth="1"/>
    <col min="15106" max="15107" width="4.140625" style="84" customWidth="1"/>
    <col min="15108" max="15108" width="22.85546875" style="84" customWidth="1"/>
    <col min="15109" max="15109" width="23.140625" style="84" customWidth="1"/>
    <col min="15110" max="15110" width="2.42578125" style="84" customWidth="1"/>
    <col min="15111" max="15111" width="9.28515625" style="84" customWidth="1"/>
    <col min="15112" max="15112" width="20.7109375" style="84" customWidth="1"/>
    <col min="15113" max="15113" width="18.7109375" style="84" customWidth="1"/>
    <col min="15114" max="15360" width="8.85546875" style="84"/>
    <col min="15361" max="15361" width="7.5703125" style="84" customWidth="1"/>
    <col min="15362" max="15363" width="4.140625" style="84" customWidth="1"/>
    <col min="15364" max="15364" width="22.85546875" style="84" customWidth="1"/>
    <col min="15365" max="15365" width="23.140625" style="84" customWidth="1"/>
    <col min="15366" max="15366" width="2.42578125" style="84" customWidth="1"/>
    <col min="15367" max="15367" width="9.28515625" style="84" customWidth="1"/>
    <col min="15368" max="15368" width="20.7109375" style="84" customWidth="1"/>
    <col min="15369" max="15369" width="18.7109375" style="84" customWidth="1"/>
    <col min="15370" max="15616" width="8.85546875" style="84"/>
    <col min="15617" max="15617" width="7.5703125" style="84" customWidth="1"/>
    <col min="15618" max="15619" width="4.140625" style="84" customWidth="1"/>
    <col min="15620" max="15620" width="22.85546875" style="84" customWidth="1"/>
    <col min="15621" max="15621" width="23.140625" style="84" customWidth="1"/>
    <col min="15622" max="15622" width="2.42578125" style="84" customWidth="1"/>
    <col min="15623" max="15623" width="9.28515625" style="84" customWidth="1"/>
    <col min="15624" max="15624" width="20.7109375" style="84" customWidth="1"/>
    <col min="15625" max="15625" width="18.7109375" style="84" customWidth="1"/>
    <col min="15626" max="15872" width="8.85546875" style="84"/>
    <col min="15873" max="15873" width="7.5703125" style="84" customWidth="1"/>
    <col min="15874" max="15875" width="4.140625" style="84" customWidth="1"/>
    <col min="15876" max="15876" width="22.85546875" style="84" customWidth="1"/>
    <col min="15877" max="15877" width="23.140625" style="84" customWidth="1"/>
    <col min="15878" max="15878" width="2.42578125" style="84" customWidth="1"/>
    <col min="15879" max="15879" width="9.28515625" style="84" customWidth="1"/>
    <col min="15880" max="15880" width="20.7109375" style="84" customWidth="1"/>
    <col min="15881" max="15881" width="18.7109375" style="84" customWidth="1"/>
    <col min="15882" max="16128" width="8.85546875" style="84"/>
    <col min="16129" max="16129" width="7.5703125" style="84" customWidth="1"/>
    <col min="16130" max="16131" width="4.140625" style="84" customWidth="1"/>
    <col min="16132" max="16132" width="22.85546875" style="84" customWidth="1"/>
    <col min="16133" max="16133" width="23.140625" style="84" customWidth="1"/>
    <col min="16134" max="16134" width="2.42578125" style="84" customWidth="1"/>
    <col min="16135" max="16135" width="9.28515625" style="84" customWidth="1"/>
    <col min="16136" max="16136" width="20.7109375" style="84" customWidth="1"/>
    <col min="16137" max="16137" width="18.7109375" style="84" customWidth="1"/>
    <col min="16138" max="16384" width="8.85546875" style="84"/>
  </cols>
  <sheetData>
    <row r="1" spans="1:9" s="77" customFormat="1" ht="21" customHeight="1" x14ac:dyDescent="0.2">
      <c r="A1" s="70" t="s">
        <v>271</v>
      </c>
      <c r="B1" s="71"/>
      <c r="C1" s="72"/>
      <c r="D1" s="76"/>
      <c r="E1" s="71"/>
      <c r="F1" s="75"/>
      <c r="G1" s="71"/>
      <c r="H1" s="76"/>
      <c r="I1" s="71"/>
    </row>
    <row r="2" spans="1:9" s="163" customFormat="1" ht="14.1" customHeight="1" x14ac:dyDescent="0.2">
      <c r="A2" s="159" t="s">
        <v>272</v>
      </c>
      <c r="B2" s="74"/>
      <c r="C2" s="160"/>
      <c r="D2" s="117" t="str">
        <f>'8XM4-A'!D2</f>
        <v>10. až 11. září 2022</v>
      </c>
      <c r="E2" s="161"/>
      <c r="F2" s="162"/>
      <c r="G2" s="162"/>
      <c r="H2" s="117"/>
      <c r="I2" s="162"/>
    </row>
    <row r="3" spans="1:9" s="158" customFormat="1" ht="9.9499999999999993" customHeight="1" x14ac:dyDescent="0.2">
      <c r="A3" s="164" t="s">
        <v>2457</v>
      </c>
      <c r="B3" s="165">
        <v>1</v>
      </c>
      <c r="C3" s="166"/>
      <c r="D3" s="27" t="str">
        <f>los!D85</f>
        <v>FBC Slavia Praha</v>
      </c>
      <c r="E3" s="27" t="str">
        <f>los!D96</f>
        <v>TJ Sokol Dvůr Králové nL</v>
      </c>
      <c r="F3" s="165" t="s">
        <v>275</v>
      </c>
      <c r="G3" s="165" t="s">
        <v>276</v>
      </c>
      <c r="H3" s="27" t="str">
        <f>los!D85</f>
        <v>FBC Slavia Praha</v>
      </c>
      <c r="I3" s="167"/>
    </row>
    <row r="4" spans="1:9" s="158" customFormat="1" ht="9.9499999999999993" customHeight="1" x14ac:dyDescent="0.2">
      <c r="A4" s="169" t="s">
        <v>2458</v>
      </c>
      <c r="B4" s="157">
        <v>1</v>
      </c>
      <c r="C4" s="170"/>
      <c r="D4" s="28" t="str">
        <f>los!D86</f>
        <v>TJ Sokol Koberovy</v>
      </c>
      <c r="E4" s="28" t="str">
        <f>los!D95</f>
        <v>FBC Pitbulls Kolín</v>
      </c>
      <c r="F4" s="157" t="s">
        <v>275</v>
      </c>
      <c r="G4" s="157" t="s">
        <v>276</v>
      </c>
      <c r="H4" s="28" t="str">
        <f>los!D86</f>
        <v>TJ Sokol Koberovy</v>
      </c>
      <c r="I4" s="171"/>
    </row>
    <row r="5" spans="1:9" s="158" customFormat="1" ht="9.9499999999999993" customHeight="1" x14ac:dyDescent="0.2">
      <c r="A5" s="169" t="s">
        <v>2459</v>
      </c>
      <c r="B5" s="157">
        <v>1</v>
      </c>
      <c r="C5" s="170"/>
      <c r="D5" s="28" t="str">
        <f>los!D87</f>
        <v>FBC Panthers Liberec</v>
      </c>
      <c r="E5" s="28" t="str">
        <f>los!D94</f>
        <v>FBŠ Všestary</v>
      </c>
      <c r="F5" s="157" t="s">
        <v>275</v>
      </c>
      <c r="G5" s="157" t="s">
        <v>276</v>
      </c>
      <c r="H5" s="28" t="str">
        <f>los!D87</f>
        <v>FBC Panthers Liberec</v>
      </c>
      <c r="I5" s="171"/>
    </row>
    <row r="6" spans="1:9" s="158" customFormat="1" ht="9.9499999999999993" customHeight="1" x14ac:dyDescent="0.2">
      <c r="A6" s="169" t="s">
        <v>2460</v>
      </c>
      <c r="B6" s="157">
        <v>1</v>
      </c>
      <c r="C6" s="170"/>
      <c r="D6" s="28" t="str">
        <f>los!D88</f>
        <v>Florbal Primátor Náchod B</v>
      </c>
      <c r="E6" s="28" t="str">
        <f>los!D93</f>
        <v>Orel Rtyně v Podkrkonoší</v>
      </c>
      <c r="F6" s="157" t="s">
        <v>275</v>
      </c>
      <c r="G6" s="157" t="s">
        <v>276</v>
      </c>
      <c r="H6" s="28" t="str">
        <f>los!D88</f>
        <v>Florbal Primátor Náchod B</v>
      </c>
      <c r="I6" s="171"/>
    </row>
    <row r="7" spans="1:9" s="158" customFormat="1" ht="9.9499999999999993" customHeight="1" x14ac:dyDescent="0.2">
      <c r="A7" s="169" t="s">
        <v>2461</v>
      </c>
      <c r="B7" s="157">
        <v>1</v>
      </c>
      <c r="C7" s="170"/>
      <c r="D7" s="28" t="str">
        <f>los!D89</f>
        <v>FBC Liberec B</v>
      </c>
      <c r="E7" s="28" t="str">
        <f>los!D92</f>
        <v xml:space="preserve">FBC Kutná Hora </v>
      </c>
      <c r="F7" s="157" t="s">
        <v>275</v>
      </c>
      <c r="G7" s="157" t="s">
        <v>276</v>
      </c>
      <c r="H7" s="28" t="str">
        <f>los!D89</f>
        <v>FBC Liberec B</v>
      </c>
      <c r="I7" s="171"/>
    </row>
    <row r="8" spans="1:9" s="158" customFormat="1" ht="9.9499999999999993" customHeight="1" x14ac:dyDescent="0.2">
      <c r="A8" s="172" t="s">
        <v>2462</v>
      </c>
      <c r="B8" s="173">
        <v>1</v>
      </c>
      <c r="C8" s="174"/>
      <c r="D8" s="29" t="str">
        <f>los!D90</f>
        <v>Floorball Club FALCON</v>
      </c>
      <c r="E8" s="29" t="str">
        <f>los!D91</f>
        <v>Florbalová akademie MB</v>
      </c>
      <c r="F8" s="173" t="s">
        <v>275</v>
      </c>
      <c r="G8" s="173" t="s">
        <v>276</v>
      </c>
      <c r="H8" s="29" t="str">
        <f>los!D90</f>
        <v>Floorball Club FALCON</v>
      </c>
      <c r="I8" s="175"/>
    </row>
    <row r="9" spans="1:9" s="163" customFormat="1" ht="14.1" customHeight="1" x14ac:dyDescent="0.2">
      <c r="A9" s="159" t="s">
        <v>283</v>
      </c>
      <c r="B9" s="74"/>
      <c r="C9" s="160"/>
      <c r="D9" s="117" t="str">
        <f>'8XM4-A'!D9</f>
        <v>17. až 18. září 2022</v>
      </c>
      <c r="E9" s="161"/>
      <c r="F9" s="162"/>
      <c r="G9" s="162"/>
      <c r="H9" s="117"/>
      <c r="I9" s="162"/>
    </row>
    <row r="10" spans="1:9" s="158" customFormat="1" ht="9.9499999999999993" customHeight="1" x14ac:dyDescent="0.2">
      <c r="A10" s="164" t="s">
        <v>2463</v>
      </c>
      <c r="B10" s="165">
        <v>2</v>
      </c>
      <c r="C10" s="166"/>
      <c r="D10" s="27" t="str">
        <f>los!D96</f>
        <v>TJ Sokol Dvůr Králové nL</v>
      </c>
      <c r="E10" s="27" t="str">
        <f>los!D91</f>
        <v>Florbalová akademie MB</v>
      </c>
      <c r="F10" s="165" t="s">
        <v>275</v>
      </c>
      <c r="G10" s="165" t="s">
        <v>276</v>
      </c>
      <c r="H10" s="27" t="str">
        <f>los!D96</f>
        <v>TJ Sokol Dvůr Králové nL</v>
      </c>
      <c r="I10" s="167"/>
    </row>
    <row r="11" spans="1:9" s="158" customFormat="1" ht="9.9499999999999993" customHeight="1" x14ac:dyDescent="0.2">
      <c r="A11" s="169" t="s">
        <v>2464</v>
      </c>
      <c r="B11" s="157">
        <v>2</v>
      </c>
      <c r="C11" s="170"/>
      <c r="D11" s="28" t="str">
        <f>los!D92</f>
        <v xml:space="preserve">FBC Kutná Hora </v>
      </c>
      <c r="E11" s="28" t="str">
        <f>los!D90</f>
        <v>Floorball Club FALCON</v>
      </c>
      <c r="F11" s="157" t="s">
        <v>275</v>
      </c>
      <c r="G11" s="157" t="s">
        <v>276</v>
      </c>
      <c r="H11" s="28" t="str">
        <f>los!D92</f>
        <v xml:space="preserve">FBC Kutná Hora </v>
      </c>
      <c r="I11" s="171"/>
    </row>
    <row r="12" spans="1:9" s="158" customFormat="1" ht="9.9499999999999993" customHeight="1" x14ac:dyDescent="0.2">
      <c r="A12" s="169" t="s">
        <v>2465</v>
      </c>
      <c r="B12" s="157">
        <v>2</v>
      </c>
      <c r="C12" s="170"/>
      <c r="D12" s="28" t="str">
        <f>los!D93</f>
        <v>Orel Rtyně v Podkrkonoší</v>
      </c>
      <c r="E12" s="28" t="str">
        <f>los!D89</f>
        <v>FBC Liberec B</v>
      </c>
      <c r="F12" s="157" t="s">
        <v>275</v>
      </c>
      <c r="G12" s="157" t="s">
        <v>276</v>
      </c>
      <c r="H12" s="28" t="str">
        <f>los!D93</f>
        <v>Orel Rtyně v Podkrkonoší</v>
      </c>
      <c r="I12" s="171"/>
    </row>
    <row r="13" spans="1:9" s="158" customFormat="1" ht="9.9499999999999993" customHeight="1" x14ac:dyDescent="0.2">
      <c r="A13" s="169" t="s">
        <v>2466</v>
      </c>
      <c r="B13" s="157">
        <v>2</v>
      </c>
      <c r="C13" s="170"/>
      <c r="D13" s="28" t="str">
        <f>los!D94</f>
        <v>FBŠ Všestary</v>
      </c>
      <c r="E13" s="28" t="str">
        <f>los!D88</f>
        <v>Florbal Primátor Náchod B</v>
      </c>
      <c r="F13" s="157" t="s">
        <v>275</v>
      </c>
      <c r="G13" s="157" t="s">
        <v>276</v>
      </c>
      <c r="H13" s="28" t="str">
        <f>los!D94</f>
        <v>FBŠ Všestary</v>
      </c>
      <c r="I13" s="171"/>
    </row>
    <row r="14" spans="1:9" s="158" customFormat="1" ht="9.9499999999999993" customHeight="1" x14ac:dyDescent="0.2">
      <c r="A14" s="169" t="s">
        <v>2467</v>
      </c>
      <c r="B14" s="157">
        <v>2</v>
      </c>
      <c r="C14" s="170"/>
      <c r="D14" s="28" t="str">
        <f>los!D95</f>
        <v>FBC Pitbulls Kolín</v>
      </c>
      <c r="E14" s="28" t="str">
        <f>los!D87</f>
        <v>FBC Panthers Liberec</v>
      </c>
      <c r="F14" s="157" t="s">
        <v>275</v>
      </c>
      <c r="G14" s="157" t="s">
        <v>276</v>
      </c>
      <c r="H14" s="28" t="str">
        <f>los!D95</f>
        <v>FBC Pitbulls Kolín</v>
      </c>
      <c r="I14" s="171"/>
    </row>
    <row r="15" spans="1:9" s="158" customFormat="1" ht="9.9499999999999993" customHeight="1" x14ac:dyDescent="0.2">
      <c r="A15" s="172" t="s">
        <v>2468</v>
      </c>
      <c r="B15" s="173">
        <v>2</v>
      </c>
      <c r="C15" s="174"/>
      <c r="D15" s="29" t="str">
        <f>los!D85</f>
        <v>FBC Slavia Praha</v>
      </c>
      <c r="E15" s="29" t="str">
        <f>los!D86</f>
        <v>TJ Sokol Koberovy</v>
      </c>
      <c r="F15" s="173" t="s">
        <v>275</v>
      </c>
      <c r="G15" s="173" t="s">
        <v>276</v>
      </c>
      <c r="H15" s="29" t="str">
        <f>los!D85</f>
        <v>FBC Slavia Praha</v>
      </c>
      <c r="I15" s="175"/>
    </row>
    <row r="16" spans="1:9" s="163" customFormat="1" ht="14.1" customHeight="1" x14ac:dyDescent="0.2">
      <c r="A16" s="159" t="s">
        <v>293</v>
      </c>
      <c r="B16" s="74"/>
      <c r="C16" s="160"/>
      <c r="D16" s="117" t="str">
        <f>'8XM4-A'!D16</f>
        <v>24. až 25 září 2022</v>
      </c>
      <c r="E16" s="161"/>
      <c r="F16" s="162"/>
      <c r="G16" s="162"/>
      <c r="H16" s="117"/>
      <c r="I16" s="162"/>
    </row>
    <row r="17" spans="1:9" s="158" customFormat="1" ht="9.9499999999999993" customHeight="1" x14ac:dyDescent="0.2">
      <c r="A17" s="164" t="s">
        <v>2469</v>
      </c>
      <c r="B17" s="165">
        <v>3</v>
      </c>
      <c r="C17" s="166"/>
      <c r="D17" s="27" t="str">
        <f>los!D86</f>
        <v>TJ Sokol Koberovy</v>
      </c>
      <c r="E17" s="27" t="str">
        <f>los!D96</f>
        <v>TJ Sokol Dvůr Králové nL</v>
      </c>
      <c r="F17" s="165" t="s">
        <v>275</v>
      </c>
      <c r="G17" s="165" t="s">
        <v>276</v>
      </c>
      <c r="H17" s="27" t="str">
        <f>los!D86</f>
        <v>TJ Sokol Koberovy</v>
      </c>
      <c r="I17" s="167"/>
    </row>
    <row r="18" spans="1:9" s="158" customFormat="1" ht="9.9499999999999993" customHeight="1" x14ac:dyDescent="0.2">
      <c r="A18" s="169" t="s">
        <v>2470</v>
      </c>
      <c r="B18" s="157">
        <v>3</v>
      </c>
      <c r="C18" s="170"/>
      <c r="D18" s="28" t="str">
        <f>los!D87</f>
        <v>FBC Panthers Liberec</v>
      </c>
      <c r="E18" s="28" t="str">
        <f>los!D85</f>
        <v>FBC Slavia Praha</v>
      </c>
      <c r="F18" s="157" t="s">
        <v>275</v>
      </c>
      <c r="G18" s="157" t="s">
        <v>276</v>
      </c>
      <c r="H18" s="28" t="str">
        <f>los!D87</f>
        <v>FBC Panthers Liberec</v>
      </c>
      <c r="I18" s="171"/>
    </row>
    <row r="19" spans="1:9" s="158" customFormat="1" ht="9.9499999999999993" customHeight="1" x14ac:dyDescent="0.2">
      <c r="A19" s="169" t="s">
        <v>2471</v>
      </c>
      <c r="B19" s="157">
        <v>3</v>
      </c>
      <c r="C19" s="170"/>
      <c r="D19" s="28" t="str">
        <f>los!D88</f>
        <v>Florbal Primátor Náchod B</v>
      </c>
      <c r="E19" s="28" t="str">
        <f>los!D95</f>
        <v>FBC Pitbulls Kolín</v>
      </c>
      <c r="F19" s="157" t="s">
        <v>275</v>
      </c>
      <c r="G19" s="157" t="s">
        <v>276</v>
      </c>
      <c r="H19" s="28" t="str">
        <f>los!D88</f>
        <v>Florbal Primátor Náchod B</v>
      </c>
      <c r="I19" s="171"/>
    </row>
    <row r="20" spans="1:9" s="158" customFormat="1" ht="9.9499999999999993" customHeight="1" x14ac:dyDescent="0.2">
      <c r="A20" s="169" t="s">
        <v>2472</v>
      </c>
      <c r="B20" s="157">
        <v>3</v>
      </c>
      <c r="C20" s="170"/>
      <c r="D20" s="28" t="str">
        <f>los!D89</f>
        <v>FBC Liberec B</v>
      </c>
      <c r="E20" s="28" t="str">
        <f>los!D94</f>
        <v>FBŠ Všestary</v>
      </c>
      <c r="F20" s="157" t="s">
        <v>275</v>
      </c>
      <c r="G20" s="157" t="s">
        <v>276</v>
      </c>
      <c r="H20" s="28" t="str">
        <f>los!D89</f>
        <v>FBC Liberec B</v>
      </c>
      <c r="I20" s="171"/>
    </row>
    <row r="21" spans="1:9" s="158" customFormat="1" ht="9.9499999999999993" customHeight="1" x14ac:dyDescent="0.2">
      <c r="A21" s="169" t="s">
        <v>2473</v>
      </c>
      <c r="B21" s="157">
        <v>3</v>
      </c>
      <c r="C21" s="170"/>
      <c r="D21" s="28" t="str">
        <f>los!D90</f>
        <v>Floorball Club FALCON</v>
      </c>
      <c r="E21" s="28" t="str">
        <f>los!D93</f>
        <v>Orel Rtyně v Podkrkonoší</v>
      </c>
      <c r="F21" s="157" t="s">
        <v>275</v>
      </c>
      <c r="G21" s="157" t="s">
        <v>276</v>
      </c>
      <c r="H21" s="28" t="str">
        <f>los!D90</f>
        <v>Floorball Club FALCON</v>
      </c>
      <c r="I21" s="171"/>
    </row>
    <row r="22" spans="1:9" s="158" customFormat="1" ht="9.9499999999999993" customHeight="1" x14ac:dyDescent="0.2">
      <c r="A22" s="172" t="s">
        <v>2474</v>
      </c>
      <c r="B22" s="173">
        <v>3</v>
      </c>
      <c r="C22" s="174"/>
      <c r="D22" s="29" t="str">
        <f>los!D91</f>
        <v>Florbalová akademie MB</v>
      </c>
      <c r="E22" s="29" t="str">
        <f>los!D92</f>
        <v xml:space="preserve">FBC Kutná Hora </v>
      </c>
      <c r="F22" s="173" t="s">
        <v>275</v>
      </c>
      <c r="G22" s="173" t="s">
        <v>276</v>
      </c>
      <c r="H22" s="29" t="str">
        <f>los!D91</f>
        <v>Florbalová akademie MB</v>
      </c>
      <c r="I22" s="175"/>
    </row>
    <row r="23" spans="1:9" s="163" customFormat="1" ht="14.1" customHeight="1" x14ac:dyDescent="0.2">
      <c r="A23" s="159" t="s">
        <v>301</v>
      </c>
      <c r="B23" s="74"/>
      <c r="C23" s="160"/>
      <c r="D23" s="117" t="str">
        <f>'8XM4-A'!D23</f>
        <v>1. až 2. říjen 2022</v>
      </c>
      <c r="E23" s="161"/>
      <c r="F23" s="162"/>
      <c r="G23" s="162"/>
      <c r="H23" s="117"/>
      <c r="I23" s="162"/>
    </row>
    <row r="24" spans="1:9" s="158" customFormat="1" ht="9.9499999999999993" customHeight="1" x14ac:dyDescent="0.2">
      <c r="A24" s="164" t="s">
        <v>2475</v>
      </c>
      <c r="B24" s="165">
        <v>4</v>
      </c>
      <c r="C24" s="166"/>
      <c r="D24" s="27" t="str">
        <f>los!D96</f>
        <v>TJ Sokol Dvůr Králové nL</v>
      </c>
      <c r="E24" s="27" t="str">
        <f>los!D92</f>
        <v xml:space="preserve">FBC Kutná Hora </v>
      </c>
      <c r="F24" s="165" t="s">
        <v>275</v>
      </c>
      <c r="G24" s="165" t="s">
        <v>276</v>
      </c>
      <c r="H24" s="27" t="str">
        <f>los!D96</f>
        <v>TJ Sokol Dvůr Králové nL</v>
      </c>
      <c r="I24" s="167"/>
    </row>
    <row r="25" spans="1:9" s="158" customFormat="1" ht="9.9499999999999993" customHeight="1" x14ac:dyDescent="0.2">
      <c r="A25" s="169" t="s">
        <v>2476</v>
      </c>
      <c r="B25" s="157">
        <v>4</v>
      </c>
      <c r="C25" s="170"/>
      <c r="D25" s="28" t="str">
        <f>los!D93</f>
        <v>Orel Rtyně v Podkrkonoší</v>
      </c>
      <c r="E25" s="28" t="str">
        <f>los!D91</f>
        <v>Florbalová akademie MB</v>
      </c>
      <c r="F25" s="157" t="s">
        <v>275</v>
      </c>
      <c r="G25" s="157" t="s">
        <v>276</v>
      </c>
      <c r="H25" s="28" t="str">
        <f>los!D93</f>
        <v>Orel Rtyně v Podkrkonoší</v>
      </c>
      <c r="I25" s="171"/>
    </row>
    <row r="26" spans="1:9" s="158" customFormat="1" ht="9.9499999999999993" customHeight="1" x14ac:dyDescent="0.2">
      <c r="A26" s="169" t="s">
        <v>2477</v>
      </c>
      <c r="B26" s="157">
        <v>4</v>
      </c>
      <c r="C26" s="170"/>
      <c r="D26" s="28" t="str">
        <f>los!D94</f>
        <v>FBŠ Všestary</v>
      </c>
      <c r="E26" s="28" t="str">
        <f>los!D90</f>
        <v>Floorball Club FALCON</v>
      </c>
      <c r="F26" s="157" t="s">
        <v>275</v>
      </c>
      <c r="G26" s="157" t="s">
        <v>276</v>
      </c>
      <c r="H26" s="28" t="str">
        <f>los!D94</f>
        <v>FBŠ Všestary</v>
      </c>
      <c r="I26" s="171"/>
    </row>
    <row r="27" spans="1:9" s="158" customFormat="1" ht="9.9499999999999993" customHeight="1" x14ac:dyDescent="0.2">
      <c r="A27" s="169" t="s">
        <v>2478</v>
      </c>
      <c r="B27" s="157">
        <v>4</v>
      </c>
      <c r="C27" s="170"/>
      <c r="D27" s="28" t="str">
        <f>los!D95</f>
        <v>FBC Pitbulls Kolín</v>
      </c>
      <c r="E27" s="28" t="str">
        <f>los!D89</f>
        <v>FBC Liberec B</v>
      </c>
      <c r="F27" s="157" t="s">
        <v>275</v>
      </c>
      <c r="G27" s="157" t="s">
        <v>276</v>
      </c>
      <c r="H27" s="28" t="str">
        <f>los!D95</f>
        <v>FBC Pitbulls Kolín</v>
      </c>
      <c r="I27" s="171"/>
    </row>
    <row r="28" spans="1:9" s="158" customFormat="1" ht="9.9499999999999993" customHeight="1" x14ac:dyDescent="0.2">
      <c r="A28" s="169" t="s">
        <v>2479</v>
      </c>
      <c r="B28" s="157">
        <v>4</v>
      </c>
      <c r="C28" s="170"/>
      <c r="D28" s="28" t="str">
        <f>los!D85</f>
        <v>FBC Slavia Praha</v>
      </c>
      <c r="E28" s="28" t="str">
        <f>los!D88</f>
        <v>Florbal Primátor Náchod B</v>
      </c>
      <c r="F28" s="157" t="s">
        <v>275</v>
      </c>
      <c r="G28" s="157" t="s">
        <v>276</v>
      </c>
      <c r="H28" s="28" t="str">
        <f>los!D85</f>
        <v>FBC Slavia Praha</v>
      </c>
      <c r="I28" s="171"/>
    </row>
    <row r="29" spans="1:9" s="158" customFormat="1" ht="9.9499999999999993" customHeight="1" x14ac:dyDescent="0.2">
      <c r="A29" s="172" t="s">
        <v>2480</v>
      </c>
      <c r="B29" s="173">
        <v>4</v>
      </c>
      <c r="C29" s="174"/>
      <c r="D29" s="29" t="str">
        <f>los!D86</f>
        <v>TJ Sokol Koberovy</v>
      </c>
      <c r="E29" s="29" t="str">
        <f>los!D87</f>
        <v>FBC Panthers Liberec</v>
      </c>
      <c r="F29" s="173" t="s">
        <v>275</v>
      </c>
      <c r="G29" s="173" t="s">
        <v>276</v>
      </c>
      <c r="H29" s="29" t="str">
        <f>los!D86</f>
        <v>TJ Sokol Koberovy</v>
      </c>
      <c r="I29" s="175"/>
    </row>
    <row r="30" spans="1:9" s="163" customFormat="1" ht="14.1" customHeight="1" x14ac:dyDescent="0.2">
      <c r="A30" s="159" t="s">
        <v>310</v>
      </c>
      <c r="B30" s="74"/>
      <c r="C30" s="160"/>
      <c r="D30" s="117" t="str">
        <f>'8XM4-A'!D30</f>
        <v>8. až 9. říjen 2022</v>
      </c>
      <c r="E30" s="161"/>
      <c r="F30" s="162"/>
      <c r="G30" s="162"/>
      <c r="H30" s="117"/>
      <c r="I30" s="162"/>
    </row>
    <row r="31" spans="1:9" s="158" customFormat="1" ht="9.9499999999999993" customHeight="1" x14ac:dyDescent="0.2">
      <c r="A31" s="164" t="s">
        <v>2481</v>
      </c>
      <c r="B31" s="165">
        <v>5</v>
      </c>
      <c r="C31" s="166"/>
      <c r="D31" s="27" t="str">
        <f>los!D87</f>
        <v>FBC Panthers Liberec</v>
      </c>
      <c r="E31" s="27" t="str">
        <f>los!D96</f>
        <v>TJ Sokol Dvůr Králové nL</v>
      </c>
      <c r="F31" s="165" t="s">
        <v>275</v>
      </c>
      <c r="G31" s="165" t="s">
        <v>276</v>
      </c>
      <c r="H31" s="27" t="str">
        <f>los!D87</f>
        <v>FBC Panthers Liberec</v>
      </c>
      <c r="I31" s="167"/>
    </row>
    <row r="32" spans="1:9" s="158" customFormat="1" ht="9.9499999999999993" customHeight="1" x14ac:dyDescent="0.2">
      <c r="A32" s="169" t="s">
        <v>2482</v>
      </c>
      <c r="B32" s="157">
        <v>5</v>
      </c>
      <c r="C32" s="170"/>
      <c r="D32" s="28" t="str">
        <f>los!D88</f>
        <v>Florbal Primátor Náchod B</v>
      </c>
      <c r="E32" s="28" t="str">
        <f>los!D86</f>
        <v>TJ Sokol Koberovy</v>
      </c>
      <c r="F32" s="157" t="s">
        <v>275</v>
      </c>
      <c r="G32" s="157" t="s">
        <v>276</v>
      </c>
      <c r="H32" s="28" t="str">
        <f>los!D88</f>
        <v>Florbal Primátor Náchod B</v>
      </c>
      <c r="I32" s="171"/>
    </row>
    <row r="33" spans="1:9" s="158" customFormat="1" ht="9.9499999999999993" customHeight="1" x14ac:dyDescent="0.2">
      <c r="A33" s="169" t="s">
        <v>2483</v>
      </c>
      <c r="B33" s="157">
        <v>5</v>
      </c>
      <c r="C33" s="170"/>
      <c r="D33" s="28" t="str">
        <f>los!D89</f>
        <v>FBC Liberec B</v>
      </c>
      <c r="E33" s="28" t="str">
        <f>los!D85</f>
        <v>FBC Slavia Praha</v>
      </c>
      <c r="F33" s="157" t="s">
        <v>275</v>
      </c>
      <c r="G33" s="157" t="s">
        <v>276</v>
      </c>
      <c r="H33" s="28" t="str">
        <f>los!D89</f>
        <v>FBC Liberec B</v>
      </c>
      <c r="I33" s="171"/>
    </row>
    <row r="34" spans="1:9" s="158" customFormat="1" ht="9.9499999999999993" customHeight="1" x14ac:dyDescent="0.2">
      <c r="A34" s="169" t="s">
        <v>2484</v>
      </c>
      <c r="B34" s="157">
        <v>5</v>
      </c>
      <c r="C34" s="170"/>
      <c r="D34" s="28" t="str">
        <f>los!D90</f>
        <v>Floorball Club FALCON</v>
      </c>
      <c r="E34" s="28" t="str">
        <f>los!D95</f>
        <v>FBC Pitbulls Kolín</v>
      </c>
      <c r="F34" s="157" t="s">
        <v>275</v>
      </c>
      <c r="G34" s="157" t="s">
        <v>276</v>
      </c>
      <c r="H34" s="28" t="str">
        <f>los!D90</f>
        <v>Floorball Club FALCON</v>
      </c>
      <c r="I34" s="171"/>
    </row>
    <row r="35" spans="1:9" s="158" customFormat="1" ht="9.9499999999999993" customHeight="1" x14ac:dyDescent="0.2">
      <c r="A35" s="169" t="s">
        <v>2485</v>
      </c>
      <c r="B35" s="157">
        <v>5</v>
      </c>
      <c r="C35" s="170"/>
      <c r="D35" s="28" t="str">
        <f>los!D91</f>
        <v>Florbalová akademie MB</v>
      </c>
      <c r="E35" s="28" t="str">
        <f>los!D94</f>
        <v>FBŠ Všestary</v>
      </c>
      <c r="F35" s="157" t="s">
        <v>275</v>
      </c>
      <c r="G35" s="157" t="s">
        <v>276</v>
      </c>
      <c r="H35" s="28" t="str">
        <f>los!D91</f>
        <v>Florbalová akademie MB</v>
      </c>
      <c r="I35" s="171"/>
    </row>
    <row r="36" spans="1:9" s="158" customFormat="1" ht="9.9499999999999993" customHeight="1" x14ac:dyDescent="0.2">
      <c r="A36" s="172" t="s">
        <v>2486</v>
      </c>
      <c r="B36" s="173">
        <v>5</v>
      </c>
      <c r="C36" s="174"/>
      <c r="D36" s="29" t="str">
        <f>los!D92</f>
        <v xml:space="preserve">FBC Kutná Hora </v>
      </c>
      <c r="E36" s="29" t="str">
        <f>los!D93</f>
        <v>Orel Rtyně v Podkrkonoší</v>
      </c>
      <c r="F36" s="173" t="s">
        <v>275</v>
      </c>
      <c r="G36" s="173" t="s">
        <v>276</v>
      </c>
      <c r="H36" s="29" t="str">
        <f>los!D92</f>
        <v xml:space="preserve">FBC Kutná Hora </v>
      </c>
      <c r="I36" s="175"/>
    </row>
    <row r="37" spans="1:9" s="163" customFormat="1" ht="14.1" customHeight="1" x14ac:dyDescent="0.2">
      <c r="A37" s="159" t="s">
        <v>320</v>
      </c>
      <c r="B37" s="74"/>
      <c r="C37" s="160"/>
      <c r="D37" s="117" t="str">
        <f>'8XM4-A'!D37</f>
        <v>15. až 16. říjen 2022</v>
      </c>
      <c r="E37" s="161"/>
      <c r="F37" s="162"/>
      <c r="G37" s="162"/>
      <c r="H37" s="117"/>
      <c r="I37" s="162"/>
    </row>
    <row r="38" spans="1:9" s="158" customFormat="1" ht="9.9499999999999993" customHeight="1" x14ac:dyDescent="0.2">
      <c r="A38" s="164" t="s">
        <v>2487</v>
      </c>
      <c r="B38" s="165">
        <v>6</v>
      </c>
      <c r="C38" s="166"/>
      <c r="D38" s="27" t="str">
        <f>los!D96</f>
        <v>TJ Sokol Dvůr Králové nL</v>
      </c>
      <c r="E38" s="27" t="str">
        <f>los!D93</f>
        <v>Orel Rtyně v Podkrkonoší</v>
      </c>
      <c r="F38" s="165" t="s">
        <v>275</v>
      </c>
      <c r="G38" s="165" t="s">
        <v>276</v>
      </c>
      <c r="H38" s="27" t="str">
        <f>los!D96</f>
        <v>TJ Sokol Dvůr Králové nL</v>
      </c>
      <c r="I38" s="167"/>
    </row>
    <row r="39" spans="1:9" s="158" customFormat="1" ht="9.9499999999999993" customHeight="1" x14ac:dyDescent="0.2">
      <c r="A39" s="169" t="s">
        <v>2488</v>
      </c>
      <c r="B39" s="157">
        <v>6</v>
      </c>
      <c r="C39" s="170"/>
      <c r="D39" s="28" t="str">
        <f>los!D94</f>
        <v>FBŠ Všestary</v>
      </c>
      <c r="E39" s="28" t="str">
        <f>los!D92</f>
        <v xml:space="preserve">FBC Kutná Hora </v>
      </c>
      <c r="F39" s="157" t="s">
        <v>275</v>
      </c>
      <c r="G39" s="157" t="s">
        <v>276</v>
      </c>
      <c r="H39" s="28" t="str">
        <f>los!D94</f>
        <v>FBŠ Všestary</v>
      </c>
      <c r="I39" s="171"/>
    </row>
    <row r="40" spans="1:9" s="158" customFormat="1" ht="9.9499999999999993" customHeight="1" x14ac:dyDescent="0.2">
      <c r="A40" s="169" t="s">
        <v>2489</v>
      </c>
      <c r="B40" s="157">
        <v>6</v>
      </c>
      <c r="C40" s="170"/>
      <c r="D40" s="28" t="str">
        <f>los!D95</f>
        <v>FBC Pitbulls Kolín</v>
      </c>
      <c r="E40" s="28" t="str">
        <f>los!D91</f>
        <v>Florbalová akademie MB</v>
      </c>
      <c r="F40" s="157" t="s">
        <v>275</v>
      </c>
      <c r="G40" s="157" t="s">
        <v>276</v>
      </c>
      <c r="H40" s="28" t="str">
        <f>los!D95</f>
        <v>FBC Pitbulls Kolín</v>
      </c>
      <c r="I40" s="171"/>
    </row>
    <row r="41" spans="1:9" s="158" customFormat="1" ht="9.9499999999999993" customHeight="1" x14ac:dyDescent="0.2">
      <c r="A41" s="169" t="s">
        <v>2490</v>
      </c>
      <c r="B41" s="157">
        <v>6</v>
      </c>
      <c r="C41" s="170"/>
      <c r="D41" s="28" t="str">
        <f>los!D85</f>
        <v>FBC Slavia Praha</v>
      </c>
      <c r="E41" s="28" t="str">
        <f>los!D90</f>
        <v>Floorball Club FALCON</v>
      </c>
      <c r="F41" s="157" t="s">
        <v>275</v>
      </c>
      <c r="G41" s="157" t="s">
        <v>276</v>
      </c>
      <c r="H41" s="28" t="str">
        <f>los!D85</f>
        <v>FBC Slavia Praha</v>
      </c>
      <c r="I41" s="171"/>
    </row>
    <row r="42" spans="1:9" s="158" customFormat="1" ht="9.9499999999999993" customHeight="1" x14ac:dyDescent="0.2">
      <c r="A42" s="169" t="s">
        <v>2491</v>
      </c>
      <c r="B42" s="157">
        <v>6</v>
      </c>
      <c r="C42" s="170"/>
      <c r="D42" s="28" t="str">
        <f>los!D86</f>
        <v>TJ Sokol Koberovy</v>
      </c>
      <c r="E42" s="28" t="str">
        <f>los!D89</f>
        <v>FBC Liberec B</v>
      </c>
      <c r="F42" s="157" t="s">
        <v>275</v>
      </c>
      <c r="G42" s="157" t="s">
        <v>276</v>
      </c>
      <c r="H42" s="28" t="str">
        <f>los!D86</f>
        <v>TJ Sokol Koberovy</v>
      </c>
      <c r="I42" s="171"/>
    </row>
    <row r="43" spans="1:9" s="158" customFormat="1" ht="9.9499999999999993" customHeight="1" x14ac:dyDescent="0.2">
      <c r="A43" s="172" t="s">
        <v>2492</v>
      </c>
      <c r="B43" s="173">
        <v>6</v>
      </c>
      <c r="C43" s="174"/>
      <c r="D43" s="29" t="str">
        <f>los!D87</f>
        <v>FBC Panthers Liberec</v>
      </c>
      <c r="E43" s="29" t="str">
        <f>los!D88</f>
        <v>Florbal Primátor Náchod B</v>
      </c>
      <c r="F43" s="173" t="s">
        <v>275</v>
      </c>
      <c r="G43" s="173" t="s">
        <v>276</v>
      </c>
      <c r="H43" s="29" t="str">
        <f>los!D87</f>
        <v>FBC Panthers Liberec</v>
      </c>
      <c r="I43" s="175"/>
    </row>
    <row r="44" spans="1:9" s="163" customFormat="1" ht="14.1" customHeight="1" x14ac:dyDescent="0.2">
      <c r="A44" s="159" t="s">
        <v>328</v>
      </c>
      <c r="B44" s="74"/>
      <c r="C44" s="160"/>
      <c r="D44" s="117" t="str">
        <f>'8XM4-A'!D44</f>
        <v>22. až 23. říjen 2022</v>
      </c>
      <c r="E44" s="161"/>
      <c r="F44" s="162"/>
      <c r="G44" s="162"/>
      <c r="H44" s="117"/>
      <c r="I44" s="162"/>
    </row>
    <row r="45" spans="1:9" s="158" customFormat="1" ht="9.9499999999999993" customHeight="1" x14ac:dyDescent="0.2">
      <c r="A45" s="164" t="s">
        <v>2493</v>
      </c>
      <c r="B45" s="165">
        <v>7</v>
      </c>
      <c r="C45" s="166"/>
      <c r="D45" s="27" t="str">
        <f>los!D88</f>
        <v>Florbal Primátor Náchod B</v>
      </c>
      <c r="E45" s="27" t="str">
        <f>los!D96</f>
        <v>TJ Sokol Dvůr Králové nL</v>
      </c>
      <c r="F45" s="165" t="s">
        <v>275</v>
      </c>
      <c r="G45" s="165" t="s">
        <v>276</v>
      </c>
      <c r="H45" s="27" t="str">
        <f>los!D88</f>
        <v>Florbal Primátor Náchod B</v>
      </c>
      <c r="I45" s="167"/>
    </row>
    <row r="46" spans="1:9" s="158" customFormat="1" ht="9.9499999999999993" customHeight="1" x14ac:dyDescent="0.2">
      <c r="A46" s="169" t="s">
        <v>2494</v>
      </c>
      <c r="B46" s="157">
        <v>7</v>
      </c>
      <c r="C46" s="170"/>
      <c r="D46" s="28" t="str">
        <f>los!D89</f>
        <v>FBC Liberec B</v>
      </c>
      <c r="E46" s="28" t="str">
        <f>los!D87</f>
        <v>FBC Panthers Liberec</v>
      </c>
      <c r="F46" s="157" t="s">
        <v>275</v>
      </c>
      <c r="G46" s="157" t="s">
        <v>276</v>
      </c>
      <c r="H46" s="28" t="str">
        <f>los!D89</f>
        <v>FBC Liberec B</v>
      </c>
      <c r="I46" s="171"/>
    </row>
    <row r="47" spans="1:9" s="158" customFormat="1" ht="9.9499999999999993" customHeight="1" x14ac:dyDescent="0.2">
      <c r="A47" s="169" t="s">
        <v>2495</v>
      </c>
      <c r="B47" s="157">
        <v>7</v>
      </c>
      <c r="C47" s="170"/>
      <c r="D47" s="28" t="str">
        <f>los!D90</f>
        <v>Floorball Club FALCON</v>
      </c>
      <c r="E47" s="28" t="str">
        <f>los!D86</f>
        <v>TJ Sokol Koberovy</v>
      </c>
      <c r="F47" s="157" t="s">
        <v>275</v>
      </c>
      <c r="G47" s="157" t="s">
        <v>276</v>
      </c>
      <c r="H47" s="28" t="str">
        <f>los!D90</f>
        <v>Floorball Club FALCON</v>
      </c>
      <c r="I47" s="171"/>
    </row>
    <row r="48" spans="1:9" s="158" customFormat="1" ht="9.9499999999999993" customHeight="1" x14ac:dyDescent="0.2">
      <c r="A48" s="169" t="s">
        <v>2496</v>
      </c>
      <c r="B48" s="157">
        <v>7</v>
      </c>
      <c r="C48" s="170"/>
      <c r="D48" s="28" t="str">
        <f>los!D91</f>
        <v>Florbalová akademie MB</v>
      </c>
      <c r="E48" s="28" t="str">
        <f>los!D85</f>
        <v>FBC Slavia Praha</v>
      </c>
      <c r="F48" s="157" t="s">
        <v>275</v>
      </c>
      <c r="G48" s="157" t="s">
        <v>276</v>
      </c>
      <c r="H48" s="28" t="str">
        <f>los!D91</f>
        <v>Florbalová akademie MB</v>
      </c>
      <c r="I48" s="171"/>
    </row>
    <row r="49" spans="1:9" s="158" customFormat="1" ht="9.9499999999999993" customHeight="1" x14ac:dyDescent="0.2">
      <c r="A49" s="169" t="s">
        <v>2497</v>
      </c>
      <c r="B49" s="157">
        <v>7</v>
      </c>
      <c r="C49" s="170"/>
      <c r="D49" s="28" t="str">
        <f>los!D92</f>
        <v xml:space="preserve">FBC Kutná Hora </v>
      </c>
      <c r="E49" s="28" t="str">
        <f>los!D95</f>
        <v>FBC Pitbulls Kolín</v>
      </c>
      <c r="F49" s="157" t="s">
        <v>275</v>
      </c>
      <c r="G49" s="157" t="s">
        <v>276</v>
      </c>
      <c r="H49" s="28" t="str">
        <f>los!D92</f>
        <v xml:space="preserve">FBC Kutná Hora </v>
      </c>
      <c r="I49" s="171"/>
    </row>
    <row r="50" spans="1:9" s="158" customFormat="1" ht="9.9499999999999993" customHeight="1" x14ac:dyDescent="0.2">
      <c r="A50" s="172" t="s">
        <v>2498</v>
      </c>
      <c r="B50" s="173">
        <v>7</v>
      </c>
      <c r="C50" s="174"/>
      <c r="D50" s="29" t="str">
        <f>los!D93</f>
        <v>Orel Rtyně v Podkrkonoší</v>
      </c>
      <c r="E50" s="29" t="str">
        <f>los!D94</f>
        <v>FBŠ Všestary</v>
      </c>
      <c r="F50" s="173" t="s">
        <v>275</v>
      </c>
      <c r="G50" s="173" t="s">
        <v>276</v>
      </c>
      <c r="H50" s="29" t="str">
        <f>los!D93</f>
        <v>Orel Rtyně v Podkrkonoší</v>
      </c>
      <c r="I50" s="175"/>
    </row>
    <row r="51" spans="1:9" s="163" customFormat="1" ht="14.1" customHeight="1" x14ac:dyDescent="0.2">
      <c r="A51" s="159" t="s">
        <v>337</v>
      </c>
      <c r="B51" s="74"/>
      <c r="C51" s="160"/>
      <c r="D51" s="117" t="str">
        <f>'8XM4-A'!D51</f>
        <v>29. až 30. říjen 2022</v>
      </c>
      <c r="E51" s="161"/>
      <c r="F51" s="162"/>
      <c r="G51" s="162"/>
      <c r="H51" s="117"/>
      <c r="I51" s="162"/>
    </row>
    <row r="52" spans="1:9" s="158" customFormat="1" ht="9.9499999999999993" customHeight="1" x14ac:dyDescent="0.2">
      <c r="A52" s="164" t="s">
        <v>2499</v>
      </c>
      <c r="B52" s="165">
        <v>8</v>
      </c>
      <c r="C52" s="166"/>
      <c r="D52" s="27" t="str">
        <f>los!D96</f>
        <v>TJ Sokol Dvůr Králové nL</v>
      </c>
      <c r="E52" s="27" t="str">
        <f>los!D94</f>
        <v>FBŠ Všestary</v>
      </c>
      <c r="F52" s="165" t="s">
        <v>275</v>
      </c>
      <c r="G52" s="165" t="s">
        <v>276</v>
      </c>
      <c r="H52" s="27" t="str">
        <f>los!D96</f>
        <v>TJ Sokol Dvůr Králové nL</v>
      </c>
      <c r="I52" s="167"/>
    </row>
    <row r="53" spans="1:9" s="158" customFormat="1" ht="9.9499999999999993" customHeight="1" x14ac:dyDescent="0.2">
      <c r="A53" s="169" t="s">
        <v>2500</v>
      </c>
      <c r="B53" s="157">
        <v>8</v>
      </c>
      <c r="C53" s="170"/>
      <c r="D53" s="28" t="str">
        <f>los!D95</f>
        <v>FBC Pitbulls Kolín</v>
      </c>
      <c r="E53" s="28" t="str">
        <f>los!D93</f>
        <v>Orel Rtyně v Podkrkonoší</v>
      </c>
      <c r="F53" s="157" t="s">
        <v>275</v>
      </c>
      <c r="G53" s="157" t="s">
        <v>276</v>
      </c>
      <c r="H53" s="28" t="str">
        <f>los!D95</f>
        <v>FBC Pitbulls Kolín</v>
      </c>
      <c r="I53" s="171"/>
    </row>
    <row r="54" spans="1:9" s="158" customFormat="1" ht="9.9499999999999993" customHeight="1" x14ac:dyDescent="0.2">
      <c r="A54" s="169" t="s">
        <v>2501</v>
      </c>
      <c r="B54" s="157">
        <v>8</v>
      </c>
      <c r="C54" s="170"/>
      <c r="D54" s="28" t="str">
        <f>los!D85</f>
        <v>FBC Slavia Praha</v>
      </c>
      <c r="E54" s="28" t="str">
        <f>los!D92</f>
        <v xml:space="preserve">FBC Kutná Hora </v>
      </c>
      <c r="F54" s="157" t="s">
        <v>275</v>
      </c>
      <c r="G54" s="157" t="s">
        <v>276</v>
      </c>
      <c r="H54" s="28" t="str">
        <f>los!D85</f>
        <v>FBC Slavia Praha</v>
      </c>
      <c r="I54" s="171"/>
    </row>
    <row r="55" spans="1:9" s="158" customFormat="1" ht="9.9499999999999993" customHeight="1" x14ac:dyDescent="0.2">
      <c r="A55" s="169" t="s">
        <v>2502</v>
      </c>
      <c r="B55" s="157">
        <v>8</v>
      </c>
      <c r="C55" s="170"/>
      <c r="D55" s="28" t="str">
        <f>los!D86</f>
        <v>TJ Sokol Koberovy</v>
      </c>
      <c r="E55" s="28" t="str">
        <f>los!D91</f>
        <v>Florbalová akademie MB</v>
      </c>
      <c r="F55" s="157" t="s">
        <v>275</v>
      </c>
      <c r="G55" s="157" t="s">
        <v>276</v>
      </c>
      <c r="H55" s="28" t="str">
        <f>los!D86</f>
        <v>TJ Sokol Koberovy</v>
      </c>
      <c r="I55" s="171"/>
    </row>
    <row r="56" spans="1:9" s="158" customFormat="1" ht="9.9499999999999993" customHeight="1" x14ac:dyDescent="0.2">
      <c r="A56" s="169" t="s">
        <v>2503</v>
      </c>
      <c r="B56" s="157">
        <v>8</v>
      </c>
      <c r="C56" s="170"/>
      <c r="D56" s="28" t="str">
        <f>los!D87</f>
        <v>FBC Panthers Liberec</v>
      </c>
      <c r="E56" s="28" t="str">
        <f>los!D90</f>
        <v>Floorball Club FALCON</v>
      </c>
      <c r="F56" s="157" t="s">
        <v>275</v>
      </c>
      <c r="G56" s="157" t="s">
        <v>276</v>
      </c>
      <c r="H56" s="28" t="str">
        <f>los!D87</f>
        <v>FBC Panthers Liberec</v>
      </c>
      <c r="I56" s="171"/>
    </row>
    <row r="57" spans="1:9" s="158" customFormat="1" ht="9.9499999999999993" customHeight="1" x14ac:dyDescent="0.2">
      <c r="A57" s="172" t="s">
        <v>2504</v>
      </c>
      <c r="B57" s="173">
        <v>8</v>
      </c>
      <c r="C57" s="174"/>
      <c r="D57" s="29" t="str">
        <f>los!D88</f>
        <v>Florbal Primátor Náchod B</v>
      </c>
      <c r="E57" s="29" t="str">
        <f>los!D89</f>
        <v>FBC Liberec B</v>
      </c>
      <c r="F57" s="173" t="s">
        <v>275</v>
      </c>
      <c r="G57" s="173" t="s">
        <v>276</v>
      </c>
      <c r="H57" s="29" t="str">
        <f>los!D88</f>
        <v>Florbal Primátor Náchod B</v>
      </c>
      <c r="I57" s="175"/>
    </row>
    <row r="58" spans="1:9" s="163" customFormat="1" ht="14.1" customHeight="1" x14ac:dyDescent="0.2">
      <c r="A58" s="159" t="s">
        <v>346</v>
      </c>
      <c r="B58" s="74"/>
      <c r="C58" s="160"/>
      <c r="D58" s="117" t="str">
        <f>'8XM4-A'!D58</f>
        <v>5. až 6. listopad 2022</v>
      </c>
      <c r="E58" s="161"/>
      <c r="F58" s="162"/>
      <c r="G58" s="162"/>
      <c r="H58" s="117"/>
      <c r="I58" s="162"/>
    </row>
    <row r="59" spans="1:9" s="158" customFormat="1" ht="9.9499999999999993" customHeight="1" x14ac:dyDescent="0.2">
      <c r="A59" s="164" t="s">
        <v>2505</v>
      </c>
      <c r="B59" s="165">
        <v>9</v>
      </c>
      <c r="C59" s="166"/>
      <c r="D59" s="27" t="str">
        <f>los!D89</f>
        <v>FBC Liberec B</v>
      </c>
      <c r="E59" s="27" t="str">
        <f>los!D96</f>
        <v>TJ Sokol Dvůr Králové nL</v>
      </c>
      <c r="F59" s="165" t="s">
        <v>275</v>
      </c>
      <c r="G59" s="165" t="s">
        <v>276</v>
      </c>
      <c r="H59" s="27" t="str">
        <f>los!D89</f>
        <v>FBC Liberec B</v>
      </c>
      <c r="I59" s="167"/>
    </row>
    <row r="60" spans="1:9" s="158" customFormat="1" ht="9.9499999999999993" customHeight="1" x14ac:dyDescent="0.2">
      <c r="A60" s="169" t="s">
        <v>2506</v>
      </c>
      <c r="B60" s="157">
        <v>9</v>
      </c>
      <c r="C60" s="170"/>
      <c r="D60" s="28" t="str">
        <f>los!D90</f>
        <v>Floorball Club FALCON</v>
      </c>
      <c r="E60" s="28" t="str">
        <f>los!D88</f>
        <v>Florbal Primátor Náchod B</v>
      </c>
      <c r="F60" s="157" t="s">
        <v>275</v>
      </c>
      <c r="G60" s="157" t="s">
        <v>276</v>
      </c>
      <c r="H60" s="28" t="str">
        <f>los!D90</f>
        <v>Floorball Club FALCON</v>
      </c>
      <c r="I60" s="171"/>
    </row>
    <row r="61" spans="1:9" s="158" customFormat="1" ht="9.9499999999999993" customHeight="1" x14ac:dyDescent="0.2">
      <c r="A61" s="169" t="s">
        <v>2507</v>
      </c>
      <c r="B61" s="157">
        <v>9</v>
      </c>
      <c r="C61" s="170"/>
      <c r="D61" s="28" t="str">
        <f>los!D91</f>
        <v>Florbalová akademie MB</v>
      </c>
      <c r="E61" s="28" t="str">
        <f>los!D87</f>
        <v>FBC Panthers Liberec</v>
      </c>
      <c r="F61" s="157" t="s">
        <v>275</v>
      </c>
      <c r="G61" s="157" t="s">
        <v>276</v>
      </c>
      <c r="H61" s="28" t="str">
        <f>los!D91</f>
        <v>Florbalová akademie MB</v>
      </c>
      <c r="I61" s="171"/>
    </row>
    <row r="62" spans="1:9" s="158" customFormat="1" ht="9.9499999999999993" customHeight="1" x14ac:dyDescent="0.2">
      <c r="A62" s="169" t="s">
        <v>2508</v>
      </c>
      <c r="B62" s="157">
        <v>9</v>
      </c>
      <c r="C62" s="170"/>
      <c r="D62" s="28" t="str">
        <f>los!D92</f>
        <v xml:space="preserve">FBC Kutná Hora </v>
      </c>
      <c r="E62" s="28" t="str">
        <f>los!D86</f>
        <v>TJ Sokol Koberovy</v>
      </c>
      <c r="F62" s="157" t="s">
        <v>275</v>
      </c>
      <c r="G62" s="157" t="s">
        <v>276</v>
      </c>
      <c r="H62" s="28" t="str">
        <f>los!D92</f>
        <v xml:space="preserve">FBC Kutná Hora </v>
      </c>
      <c r="I62" s="171"/>
    </row>
    <row r="63" spans="1:9" s="158" customFormat="1" ht="9.9499999999999993" customHeight="1" x14ac:dyDescent="0.2">
      <c r="A63" s="169" t="s">
        <v>2509</v>
      </c>
      <c r="B63" s="157">
        <v>9</v>
      </c>
      <c r="C63" s="170"/>
      <c r="D63" s="28" t="str">
        <f>los!D93</f>
        <v>Orel Rtyně v Podkrkonoší</v>
      </c>
      <c r="E63" s="28" t="str">
        <f>los!D85</f>
        <v>FBC Slavia Praha</v>
      </c>
      <c r="F63" s="157" t="s">
        <v>275</v>
      </c>
      <c r="G63" s="157" t="s">
        <v>276</v>
      </c>
      <c r="H63" s="28" t="str">
        <f>los!D93</f>
        <v>Orel Rtyně v Podkrkonoší</v>
      </c>
      <c r="I63" s="171"/>
    </row>
    <row r="64" spans="1:9" s="158" customFormat="1" ht="9.9499999999999993" customHeight="1" x14ac:dyDescent="0.2">
      <c r="A64" s="172" t="s">
        <v>2510</v>
      </c>
      <c r="B64" s="173">
        <v>9</v>
      </c>
      <c r="C64" s="174"/>
      <c r="D64" s="29" t="str">
        <f>los!D94</f>
        <v>FBŠ Všestary</v>
      </c>
      <c r="E64" s="29" t="str">
        <f>los!D95</f>
        <v>FBC Pitbulls Kolín</v>
      </c>
      <c r="F64" s="173" t="s">
        <v>275</v>
      </c>
      <c r="G64" s="173" t="s">
        <v>276</v>
      </c>
      <c r="H64" s="29" t="str">
        <f>los!D94</f>
        <v>FBŠ Všestary</v>
      </c>
      <c r="I64" s="175"/>
    </row>
    <row r="65" spans="1:9" s="163" customFormat="1" ht="14.1" customHeight="1" x14ac:dyDescent="0.2">
      <c r="A65" s="159" t="s">
        <v>354</v>
      </c>
      <c r="B65" s="74"/>
      <c r="C65" s="160"/>
      <c r="D65" s="117" t="str">
        <f>'8XM4-A'!D65</f>
        <v>12. až 13. listopad 2022</v>
      </c>
      <c r="E65" s="161"/>
      <c r="F65" s="162"/>
      <c r="G65" s="162"/>
      <c r="H65" s="117"/>
      <c r="I65" s="162"/>
    </row>
    <row r="66" spans="1:9" s="158" customFormat="1" ht="9.9499999999999993" customHeight="1" x14ac:dyDescent="0.2">
      <c r="A66" s="164" t="s">
        <v>2511</v>
      </c>
      <c r="B66" s="165">
        <v>10</v>
      </c>
      <c r="C66" s="166"/>
      <c r="D66" s="27" t="str">
        <f>los!D96</f>
        <v>TJ Sokol Dvůr Králové nL</v>
      </c>
      <c r="E66" s="27" t="str">
        <f>los!D95</f>
        <v>FBC Pitbulls Kolín</v>
      </c>
      <c r="F66" s="165" t="s">
        <v>275</v>
      </c>
      <c r="G66" s="165" t="s">
        <v>276</v>
      </c>
      <c r="H66" s="27" t="str">
        <f>los!D96</f>
        <v>TJ Sokol Dvůr Králové nL</v>
      </c>
      <c r="I66" s="167"/>
    </row>
    <row r="67" spans="1:9" s="158" customFormat="1" ht="9.9499999999999993" customHeight="1" x14ac:dyDescent="0.2">
      <c r="A67" s="169" t="s">
        <v>2512</v>
      </c>
      <c r="B67" s="157">
        <v>10</v>
      </c>
      <c r="C67" s="170"/>
      <c r="D67" s="28" t="str">
        <f>los!D85</f>
        <v>FBC Slavia Praha</v>
      </c>
      <c r="E67" s="28" t="str">
        <f>los!D94</f>
        <v>FBŠ Všestary</v>
      </c>
      <c r="F67" s="157" t="s">
        <v>275</v>
      </c>
      <c r="G67" s="157" t="s">
        <v>276</v>
      </c>
      <c r="H67" s="28" t="str">
        <f>los!D85</f>
        <v>FBC Slavia Praha</v>
      </c>
      <c r="I67" s="171"/>
    </row>
    <row r="68" spans="1:9" s="158" customFormat="1" ht="9.9499999999999993" customHeight="1" x14ac:dyDescent="0.2">
      <c r="A68" s="169" t="s">
        <v>2513</v>
      </c>
      <c r="B68" s="157">
        <v>10</v>
      </c>
      <c r="C68" s="170"/>
      <c r="D68" s="28" t="str">
        <f>los!D86</f>
        <v>TJ Sokol Koberovy</v>
      </c>
      <c r="E68" s="28" t="str">
        <f>los!D93</f>
        <v>Orel Rtyně v Podkrkonoší</v>
      </c>
      <c r="F68" s="157" t="s">
        <v>275</v>
      </c>
      <c r="G68" s="157" t="s">
        <v>276</v>
      </c>
      <c r="H68" s="28" t="str">
        <f>los!D86</f>
        <v>TJ Sokol Koberovy</v>
      </c>
      <c r="I68" s="171"/>
    </row>
    <row r="69" spans="1:9" s="158" customFormat="1" ht="9.9499999999999993" customHeight="1" x14ac:dyDescent="0.2">
      <c r="A69" s="169" t="s">
        <v>2514</v>
      </c>
      <c r="B69" s="157">
        <v>10</v>
      </c>
      <c r="C69" s="170"/>
      <c r="D69" s="28" t="str">
        <f>los!D87</f>
        <v>FBC Panthers Liberec</v>
      </c>
      <c r="E69" s="28" t="str">
        <f>los!D92</f>
        <v xml:space="preserve">FBC Kutná Hora </v>
      </c>
      <c r="F69" s="157" t="s">
        <v>275</v>
      </c>
      <c r="G69" s="157" t="s">
        <v>276</v>
      </c>
      <c r="H69" s="28" t="str">
        <f>los!D87</f>
        <v>FBC Panthers Liberec</v>
      </c>
      <c r="I69" s="171"/>
    </row>
    <row r="70" spans="1:9" s="158" customFormat="1" ht="9.9499999999999993" customHeight="1" x14ac:dyDescent="0.2">
      <c r="A70" s="169" t="s">
        <v>2515</v>
      </c>
      <c r="B70" s="157">
        <v>10</v>
      </c>
      <c r="C70" s="170"/>
      <c r="D70" s="28" t="str">
        <f>los!D88</f>
        <v>Florbal Primátor Náchod B</v>
      </c>
      <c r="E70" s="28" t="str">
        <f>los!D91</f>
        <v>Florbalová akademie MB</v>
      </c>
      <c r="F70" s="157" t="s">
        <v>275</v>
      </c>
      <c r="G70" s="157" t="s">
        <v>276</v>
      </c>
      <c r="H70" s="28" t="str">
        <f>los!D88</f>
        <v>Florbal Primátor Náchod B</v>
      </c>
      <c r="I70" s="171"/>
    </row>
    <row r="71" spans="1:9" s="158" customFormat="1" ht="9.9499999999999993" customHeight="1" x14ac:dyDescent="0.2">
      <c r="A71" s="172" t="s">
        <v>2516</v>
      </c>
      <c r="B71" s="173">
        <v>10</v>
      </c>
      <c r="C71" s="174"/>
      <c r="D71" s="29" t="str">
        <f>los!D89</f>
        <v>FBC Liberec B</v>
      </c>
      <c r="E71" s="29" t="str">
        <f>los!D90</f>
        <v>Floorball Club FALCON</v>
      </c>
      <c r="F71" s="173" t="s">
        <v>275</v>
      </c>
      <c r="G71" s="173" t="s">
        <v>276</v>
      </c>
      <c r="H71" s="29" t="str">
        <f>los!D89</f>
        <v>FBC Liberec B</v>
      </c>
      <c r="I71" s="175"/>
    </row>
    <row r="72" spans="1:9" s="163" customFormat="1" ht="14.1" customHeight="1" x14ac:dyDescent="0.2">
      <c r="A72" s="159" t="s">
        <v>363</v>
      </c>
      <c r="B72" s="74"/>
      <c r="C72" s="160"/>
      <c r="D72" s="117" t="str">
        <f>'8XM4-A'!D72</f>
        <v>19. až 20. listopad 2022</v>
      </c>
      <c r="E72" s="161"/>
      <c r="F72" s="162"/>
      <c r="G72" s="162"/>
      <c r="H72" s="117"/>
      <c r="I72" s="162"/>
    </row>
    <row r="73" spans="1:9" s="158" customFormat="1" ht="9.9499999999999993" customHeight="1" x14ac:dyDescent="0.2">
      <c r="A73" s="164" t="s">
        <v>2517</v>
      </c>
      <c r="B73" s="165">
        <v>11</v>
      </c>
      <c r="C73" s="166"/>
      <c r="D73" s="27" t="str">
        <f>los!D96</f>
        <v>TJ Sokol Dvůr Králové nL</v>
      </c>
      <c r="E73" s="27" t="str">
        <f>los!D90</f>
        <v>Floorball Club FALCON</v>
      </c>
      <c r="F73" s="165" t="s">
        <v>275</v>
      </c>
      <c r="G73" s="165" t="s">
        <v>276</v>
      </c>
      <c r="H73" s="27" t="str">
        <f>los!D96</f>
        <v>TJ Sokol Dvůr Králové nL</v>
      </c>
      <c r="I73" s="167"/>
    </row>
    <row r="74" spans="1:9" s="158" customFormat="1" ht="9.9499999999999993" customHeight="1" x14ac:dyDescent="0.2">
      <c r="A74" s="169" t="s">
        <v>2518</v>
      </c>
      <c r="B74" s="157">
        <v>11</v>
      </c>
      <c r="C74" s="170"/>
      <c r="D74" s="28" t="str">
        <f>los!D91</f>
        <v>Florbalová akademie MB</v>
      </c>
      <c r="E74" s="28" t="str">
        <f>los!D89</f>
        <v>FBC Liberec B</v>
      </c>
      <c r="F74" s="157" t="s">
        <v>275</v>
      </c>
      <c r="G74" s="157" t="s">
        <v>276</v>
      </c>
      <c r="H74" s="28" t="str">
        <f>los!D91</f>
        <v>Florbalová akademie MB</v>
      </c>
      <c r="I74" s="171"/>
    </row>
    <row r="75" spans="1:9" s="158" customFormat="1" ht="9.9499999999999993" customHeight="1" x14ac:dyDescent="0.2">
      <c r="A75" s="169" t="s">
        <v>2519</v>
      </c>
      <c r="B75" s="157">
        <v>11</v>
      </c>
      <c r="C75" s="170"/>
      <c r="D75" s="28" t="str">
        <f>los!D92</f>
        <v xml:space="preserve">FBC Kutná Hora </v>
      </c>
      <c r="E75" s="28" t="str">
        <f>los!D88</f>
        <v>Florbal Primátor Náchod B</v>
      </c>
      <c r="F75" s="157" t="s">
        <v>275</v>
      </c>
      <c r="G75" s="157" t="s">
        <v>276</v>
      </c>
      <c r="H75" s="28" t="str">
        <f>los!D92</f>
        <v xml:space="preserve">FBC Kutná Hora </v>
      </c>
      <c r="I75" s="171"/>
    </row>
    <row r="76" spans="1:9" s="158" customFormat="1" ht="9.9499999999999993" customHeight="1" x14ac:dyDescent="0.2">
      <c r="A76" s="169" t="s">
        <v>2520</v>
      </c>
      <c r="B76" s="157">
        <v>11</v>
      </c>
      <c r="C76" s="170"/>
      <c r="D76" s="28" t="str">
        <f>los!D93</f>
        <v>Orel Rtyně v Podkrkonoší</v>
      </c>
      <c r="E76" s="28" t="str">
        <f>los!D87</f>
        <v>FBC Panthers Liberec</v>
      </c>
      <c r="F76" s="157" t="s">
        <v>275</v>
      </c>
      <c r="G76" s="157" t="s">
        <v>276</v>
      </c>
      <c r="H76" s="28" t="str">
        <f>los!D93</f>
        <v>Orel Rtyně v Podkrkonoší</v>
      </c>
      <c r="I76" s="171"/>
    </row>
    <row r="77" spans="1:9" s="158" customFormat="1" ht="9.9499999999999993" customHeight="1" x14ac:dyDescent="0.2">
      <c r="A77" s="169" t="s">
        <v>2521</v>
      </c>
      <c r="B77" s="157">
        <v>11</v>
      </c>
      <c r="C77" s="170"/>
      <c r="D77" s="28" t="str">
        <f>los!D94</f>
        <v>FBŠ Všestary</v>
      </c>
      <c r="E77" s="28" t="str">
        <f>los!D86</f>
        <v>TJ Sokol Koberovy</v>
      </c>
      <c r="F77" s="157" t="s">
        <v>275</v>
      </c>
      <c r="G77" s="157" t="s">
        <v>276</v>
      </c>
      <c r="H77" s="28" t="str">
        <f>los!D94</f>
        <v>FBŠ Všestary</v>
      </c>
      <c r="I77" s="171"/>
    </row>
    <row r="78" spans="1:9" s="158" customFormat="1" ht="9.9499999999999993" customHeight="1" x14ac:dyDescent="0.2">
      <c r="A78" s="172" t="s">
        <v>2522</v>
      </c>
      <c r="B78" s="173">
        <v>11</v>
      </c>
      <c r="C78" s="174"/>
      <c r="D78" s="29" t="str">
        <f>los!D95</f>
        <v>FBC Pitbulls Kolín</v>
      </c>
      <c r="E78" s="29" t="str">
        <f>los!D85</f>
        <v>FBC Slavia Praha</v>
      </c>
      <c r="F78" s="173" t="s">
        <v>275</v>
      </c>
      <c r="G78" s="173" t="s">
        <v>276</v>
      </c>
      <c r="H78" s="29" t="str">
        <f>los!D95</f>
        <v>FBC Pitbulls Kolín</v>
      </c>
      <c r="I78" s="175"/>
    </row>
    <row r="79" spans="1:9" s="77" customFormat="1" ht="21" customHeight="1" x14ac:dyDescent="0.2">
      <c r="A79" s="70" t="s">
        <v>390</v>
      </c>
      <c r="B79" s="71"/>
      <c r="C79" s="72"/>
      <c r="D79" s="76"/>
      <c r="E79" s="71"/>
      <c r="F79" s="75"/>
      <c r="G79" s="71"/>
      <c r="H79" s="76"/>
      <c r="I79" s="71"/>
    </row>
    <row r="80" spans="1:9" s="163" customFormat="1" ht="14.1" customHeight="1" x14ac:dyDescent="0.2">
      <c r="A80" s="159" t="s">
        <v>372</v>
      </c>
      <c r="B80" s="74"/>
      <c r="C80" s="160"/>
      <c r="D80" s="117" t="str">
        <f>'8XM4-A'!D80</f>
        <v>26. až 27. listopad 2022</v>
      </c>
      <c r="E80" s="161"/>
      <c r="F80" s="162"/>
      <c r="G80" s="162"/>
      <c r="H80" s="117"/>
      <c r="I80" s="162"/>
    </row>
    <row r="81" spans="1:9" s="158" customFormat="1" ht="9.9499999999999993" customHeight="1" x14ac:dyDescent="0.2">
      <c r="A81" s="164" t="s">
        <v>2523</v>
      </c>
      <c r="B81" s="165">
        <v>12</v>
      </c>
      <c r="C81" s="166"/>
      <c r="D81" s="27" t="str">
        <f>los!D91</f>
        <v>Florbalová akademie MB</v>
      </c>
      <c r="E81" s="27" t="str">
        <f>los!D96</f>
        <v>TJ Sokol Dvůr Králové nL</v>
      </c>
      <c r="F81" s="165" t="s">
        <v>275</v>
      </c>
      <c r="G81" s="165" t="s">
        <v>276</v>
      </c>
      <c r="H81" s="27" t="str">
        <f>los!D91</f>
        <v>Florbalová akademie MB</v>
      </c>
      <c r="I81" s="167"/>
    </row>
    <row r="82" spans="1:9" s="158" customFormat="1" ht="9.9499999999999993" customHeight="1" x14ac:dyDescent="0.2">
      <c r="A82" s="169" t="s">
        <v>2524</v>
      </c>
      <c r="B82" s="157">
        <v>12</v>
      </c>
      <c r="C82" s="170"/>
      <c r="D82" s="28" t="str">
        <f>los!D90</f>
        <v>Floorball Club FALCON</v>
      </c>
      <c r="E82" s="28" t="str">
        <f>los!D92</f>
        <v xml:space="preserve">FBC Kutná Hora </v>
      </c>
      <c r="F82" s="157" t="s">
        <v>275</v>
      </c>
      <c r="G82" s="157" t="s">
        <v>276</v>
      </c>
      <c r="H82" s="28" t="str">
        <f>los!D90</f>
        <v>Floorball Club FALCON</v>
      </c>
      <c r="I82" s="171"/>
    </row>
    <row r="83" spans="1:9" s="158" customFormat="1" ht="9.9499999999999993" customHeight="1" x14ac:dyDescent="0.2">
      <c r="A83" s="169" t="s">
        <v>2525</v>
      </c>
      <c r="B83" s="157">
        <v>12</v>
      </c>
      <c r="C83" s="170"/>
      <c r="D83" s="28" t="str">
        <f>los!D89</f>
        <v>FBC Liberec B</v>
      </c>
      <c r="E83" s="28" t="str">
        <f>los!D93</f>
        <v>Orel Rtyně v Podkrkonoší</v>
      </c>
      <c r="F83" s="157" t="s">
        <v>275</v>
      </c>
      <c r="G83" s="157" t="s">
        <v>276</v>
      </c>
      <c r="H83" s="28" t="str">
        <f>los!D89</f>
        <v>FBC Liberec B</v>
      </c>
      <c r="I83" s="171"/>
    </row>
    <row r="84" spans="1:9" s="158" customFormat="1" ht="9.9499999999999993" customHeight="1" x14ac:dyDescent="0.2">
      <c r="A84" s="169" t="s">
        <v>2526</v>
      </c>
      <c r="B84" s="157">
        <v>12</v>
      </c>
      <c r="C84" s="170"/>
      <c r="D84" s="28" t="str">
        <f>los!D88</f>
        <v>Florbal Primátor Náchod B</v>
      </c>
      <c r="E84" s="28" t="str">
        <f>los!D94</f>
        <v>FBŠ Všestary</v>
      </c>
      <c r="F84" s="157" t="s">
        <v>275</v>
      </c>
      <c r="G84" s="157" t="s">
        <v>276</v>
      </c>
      <c r="H84" s="28" t="str">
        <f>los!D88</f>
        <v>Florbal Primátor Náchod B</v>
      </c>
      <c r="I84" s="171"/>
    </row>
    <row r="85" spans="1:9" s="158" customFormat="1" ht="9.9499999999999993" customHeight="1" x14ac:dyDescent="0.2">
      <c r="A85" s="169" t="s">
        <v>2527</v>
      </c>
      <c r="B85" s="157">
        <v>12</v>
      </c>
      <c r="C85" s="170"/>
      <c r="D85" s="28" t="str">
        <f>los!D87</f>
        <v>FBC Panthers Liberec</v>
      </c>
      <c r="E85" s="28" t="str">
        <f>los!D95</f>
        <v>FBC Pitbulls Kolín</v>
      </c>
      <c r="F85" s="157" t="s">
        <v>275</v>
      </c>
      <c r="G85" s="157" t="s">
        <v>276</v>
      </c>
      <c r="H85" s="28" t="str">
        <f>los!D87</f>
        <v>FBC Panthers Liberec</v>
      </c>
      <c r="I85" s="171"/>
    </row>
    <row r="86" spans="1:9" s="158" customFormat="1" ht="9.9499999999999993" customHeight="1" x14ac:dyDescent="0.2">
      <c r="A86" s="172" t="s">
        <v>2528</v>
      </c>
      <c r="B86" s="173">
        <v>12</v>
      </c>
      <c r="C86" s="174"/>
      <c r="D86" s="29" t="str">
        <f>los!D86</f>
        <v>TJ Sokol Koberovy</v>
      </c>
      <c r="E86" s="29" t="str">
        <f>los!D85</f>
        <v>FBC Slavia Praha</v>
      </c>
      <c r="F86" s="173" t="s">
        <v>275</v>
      </c>
      <c r="G86" s="173" t="s">
        <v>276</v>
      </c>
      <c r="H86" s="29" t="str">
        <f>los!D86</f>
        <v>TJ Sokol Koberovy</v>
      </c>
      <c r="I86" s="175"/>
    </row>
    <row r="87" spans="1:9" s="163" customFormat="1" ht="14.1" customHeight="1" x14ac:dyDescent="0.2">
      <c r="A87" s="159" t="s">
        <v>382</v>
      </c>
      <c r="B87" s="74"/>
      <c r="C87" s="160"/>
      <c r="D87" s="117" t="str">
        <f>'8XM4-A'!D87</f>
        <v>3. až 4. prosinec 2022</v>
      </c>
      <c r="E87" s="161"/>
      <c r="F87" s="162"/>
      <c r="G87" s="162"/>
      <c r="H87" s="117"/>
      <c r="I87" s="162"/>
    </row>
    <row r="88" spans="1:9" s="158" customFormat="1" ht="9.9499999999999993" customHeight="1" x14ac:dyDescent="0.2">
      <c r="A88" s="164" t="s">
        <v>2529</v>
      </c>
      <c r="B88" s="165">
        <v>13</v>
      </c>
      <c r="C88" s="166"/>
      <c r="D88" s="27" t="str">
        <f>los!D96</f>
        <v>TJ Sokol Dvůr Králové nL</v>
      </c>
      <c r="E88" s="27" t="str">
        <f>los!D86</f>
        <v>TJ Sokol Koberovy</v>
      </c>
      <c r="F88" s="165" t="s">
        <v>275</v>
      </c>
      <c r="G88" s="165" t="s">
        <v>276</v>
      </c>
      <c r="H88" s="27" t="str">
        <f>los!D96</f>
        <v>TJ Sokol Dvůr Králové nL</v>
      </c>
      <c r="I88" s="167"/>
    </row>
    <row r="89" spans="1:9" s="158" customFormat="1" ht="9.9499999999999993" customHeight="1" x14ac:dyDescent="0.2">
      <c r="A89" s="169" t="s">
        <v>2530</v>
      </c>
      <c r="B89" s="157">
        <v>13</v>
      </c>
      <c r="C89" s="170"/>
      <c r="D89" s="28" t="str">
        <f>los!D85</f>
        <v>FBC Slavia Praha</v>
      </c>
      <c r="E89" s="28" t="str">
        <f>los!D87</f>
        <v>FBC Panthers Liberec</v>
      </c>
      <c r="F89" s="157" t="s">
        <v>275</v>
      </c>
      <c r="G89" s="157" t="s">
        <v>276</v>
      </c>
      <c r="H89" s="28" t="str">
        <f>los!D85</f>
        <v>FBC Slavia Praha</v>
      </c>
      <c r="I89" s="171"/>
    </row>
    <row r="90" spans="1:9" s="158" customFormat="1" ht="9.9499999999999993" customHeight="1" x14ac:dyDescent="0.2">
      <c r="A90" s="169" t="s">
        <v>2531</v>
      </c>
      <c r="B90" s="157">
        <v>13</v>
      </c>
      <c r="C90" s="170"/>
      <c r="D90" s="28" t="str">
        <f>los!D95</f>
        <v>FBC Pitbulls Kolín</v>
      </c>
      <c r="E90" s="28" t="str">
        <f>los!D88</f>
        <v>Florbal Primátor Náchod B</v>
      </c>
      <c r="F90" s="157" t="s">
        <v>275</v>
      </c>
      <c r="G90" s="157" t="s">
        <v>276</v>
      </c>
      <c r="H90" s="28" t="str">
        <f>los!D95</f>
        <v>FBC Pitbulls Kolín</v>
      </c>
      <c r="I90" s="171"/>
    </row>
    <row r="91" spans="1:9" s="158" customFormat="1" ht="9.9499999999999993" customHeight="1" x14ac:dyDescent="0.2">
      <c r="A91" s="169" t="s">
        <v>2532</v>
      </c>
      <c r="B91" s="157">
        <v>13</v>
      </c>
      <c r="C91" s="170"/>
      <c r="D91" s="28" t="str">
        <f>los!D94</f>
        <v>FBŠ Všestary</v>
      </c>
      <c r="E91" s="28" t="str">
        <f>los!D89</f>
        <v>FBC Liberec B</v>
      </c>
      <c r="F91" s="157" t="s">
        <v>275</v>
      </c>
      <c r="G91" s="157" t="s">
        <v>276</v>
      </c>
      <c r="H91" s="28" t="str">
        <f>los!D94</f>
        <v>FBŠ Všestary</v>
      </c>
      <c r="I91" s="171"/>
    </row>
    <row r="92" spans="1:9" s="158" customFormat="1" ht="9.9499999999999993" customHeight="1" x14ac:dyDescent="0.2">
      <c r="A92" s="169" t="s">
        <v>2533</v>
      </c>
      <c r="B92" s="157">
        <v>13</v>
      </c>
      <c r="C92" s="170"/>
      <c r="D92" s="28" t="str">
        <f>los!D93</f>
        <v>Orel Rtyně v Podkrkonoší</v>
      </c>
      <c r="E92" s="28" t="str">
        <f>los!D90</f>
        <v>Floorball Club FALCON</v>
      </c>
      <c r="F92" s="157" t="s">
        <v>275</v>
      </c>
      <c r="G92" s="157" t="s">
        <v>276</v>
      </c>
      <c r="H92" s="28" t="str">
        <f>los!D93</f>
        <v>Orel Rtyně v Podkrkonoší</v>
      </c>
      <c r="I92" s="171"/>
    </row>
    <row r="93" spans="1:9" s="158" customFormat="1" ht="9.9499999999999993" customHeight="1" x14ac:dyDescent="0.2">
      <c r="A93" s="172" t="s">
        <v>2534</v>
      </c>
      <c r="B93" s="173">
        <v>13</v>
      </c>
      <c r="C93" s="174"/>
      <c r="D93" s="29" t="str">
        <f>los!D92</f>
        <v xml:space="preserve">FBC Kutná Hora </v>
      </c>
      <c r="E93" s="29" t="str">
        <f>los!D91</f>
        <v>Florbalová akademie MB</v>
      </c>
      <c r="F93" s="173" t="s">
        <v>275</v>
      </c>
      <c r="G93" s="173" t="s">
        <v>276</v>
      </c>
      <c r="H93" s="29" t="str">
        <f>los!D92</f>
        <v xml:space="preserve">FBC Kutná Hora </v>
      </c>
      <c r="I93" s="175"/>
    </row>
    <row r="94" spans="1:9" s="163" customFormat="1" ht="14.1" customHeight="1" x14ac:dyDescent="0.2">
      <c r="A94" s="159" t="s">
        <v>391</v>
      </c>
      <c r="B94" s="74"/>
      <c r="C94" s="160"/>
      <c r="D94" s="117" t="str">
        <f>'8XM4-A'!D94</f>
        <v>10. až 11. prosinec 2022</v>
      </c>
      <c r="E94" s="161"/>
      <c r="F94" s="162"/>
      <c r="G94" s="162"/>
      <c r="H94" s="117"/>
      <c r="I94" s="162"/>
    </row>
    <row r="95" spans="1:9" s="158" customFormat="1" ht="9.9499999999999993" customHeight="1" x14ac:dyDescent="0.2">
      <c r="A95" s="164" t="s">
        <v>2535</v>
      </c>
      <c r="B95" s="165">
        <v>14</v>
      </c>
      <c r="C95" s="166"/>
      <c r="D95" s="27" t="str">
        <f>los!D92</f>
        <v xml:space="preserve">FBC Kutná Hora </v>
      </c>
      <c r="E95" s="27" t="str">
        <f>los!D96</f>
        <v>TJ Sokol Dvůr Králové nL</v>
      </c>
      <c r="F95" s="165" t="s">
        <v>275</v>
      </c>
      <c r="G95" s="165" t="s">
        <v>276</v>
      </c>
      <c r="H95" s="27" t="str">
        <f>los!D92</f>
        <v xml:space="preserve">FBC Kutná Hora </v>
      </c>
      <c r="I95" s="167"/>
    </row>
    <row r="96" spans="1:9" s="158" customFormat="1" ht="9.9499999999999993" customHeight="1" x14ac:dyDescent="0.2">
      <c r="A96" s="169" t="s">
        <v>2536</v>
      </c>
      <c r="B96" s="157">
        <v>14</v>
      </c>
      <c r="C96" s="170"/>
      <c r="D96" s="28" t="str">
        <f>los!D91</f>
        <v>Florbalová akademie MB</v>
      </c>
      <c r="E96" s="28" t="str">
        <f>los!D93</f>
        <v>Orel Rtyně v Podkrkonoší</v>
      </c>
      <c r="F96" s="157" t="s">
        <v>275</v>
      </c>
      <c r="G96" s="157" t="s">
        <v>276</v>
      </c>
      <c r="H96" s="28" t="str">
        <f>los!D91</f>
        <v>Florbalová akademie MB</v>
      </c>
      <c r="I96" s="171"/>
    </row>
    <row r="97" spans="1:9" s="158" customFormat="1" ht="9.9499999999999993" customHeight="1" x14ac:dyDescent="0.2">
      <c r="A97" s="169" t="s">
        <v>2537</v>
      </c>
      <c r="B97" s="157">
        <v>14</v>
      </c>
      <c r="C97" s="170"/>
      <c r="D97" s="28" t="str">
        <f>los!D90</f>
        <v>Floorball Club FALCON</v>
      </c>
      <c r="E97" s="28" t="str">
        <f>los!D94</f>
        <v>FBŠ Všestary</v>
      </c>
      <c r="F97" s="157" t="s">
        <v>275</v>
      </c>
      <c r="G97" s="157" t="s">
        <v>276</v>
      </c>
      <c r="H97" s="28" t="str">
        <f>los!D90</f>
        <v>Floorball Club FALCON</v>
      </c>
      <c r="I97" s="171"/>
    </row>
    <row r="98" spans="1:9" s="158" customFormat="1" ht="9.9499999999999993" customHeight="1" x14ac:dyDescent="0.2">
      <c r="A98" s="169" t="s">
        <v>2538</v>
      </c>
      <c r="B98" s="157">
        <v>14</v>
      </c>
      <c r="C98" s="170"/>
      <c r="D98" s="28" t="str">
        <f>los!D89</f>
        <v>FBC Liberec B</v>
      </c>
      <c r="E98" s="28" t="str">
        <f>los!D95</f>
        <v>FBC Pitbulls Kolín</v>
      </c>
      <c r="F98" s="157" t="s">
        <v>275</v>
      </c>
      <c r="G98" s="157" t="s">
        <v>276</v>
      </c>
      <c r="H98" s="28" t="str">
        <f>los!D89</f>
        <v>FBC Liberec B</v>
      </c>
      <c r="I98" s="171"/>
    </row>
    <row r="99" spans="1:9" s="158" customFormat="1" ht="9.9499999999999993" customHeight="1" x14ac:dyDescent="0.2">
      <c r="A99" s="169" t="s">
        <v>2539</v>
      </c>
      <c r="B99" s="157">
        <v>14</v>
      </c>
      <c r="C99" s="170"/>
      <c r="D99" s="28" t="str">
        <f>los!D88</f>
        <v>Florbal Primátor Náchod B</v>
      </c>
      <c r="E99" s="28" t="str">
        <f>los!D85</f>
        <v>FBC Slavia Praha</v>
      </c>
      <c r="F99" s="157" t="s">
        <v>275</v>
      </c>
      <c r="G99" s="157" t="s">
        <v>276</v>
      </c>
      <c r="H99" s="28" t="str">
        <f>los!D88</f>
        <v>Florbal Primátor Náchod B</v>
      </c>
      <c r="I99" s="171"/>
    </row>
    <row r="100" spans="1:9" s="158" customFormat="1" ht="9.9499999999999993" customHeight="1" x14ac:dyDescent="0.2">
      <c r="A100" s="172" t="s">
        <v>2540</v>
      </c>
      <c r="B100" s="173">
        <v>14</v>
      </c>
      <c r="C100" s="174"/>
      <c r="D100" s="29" t="str">
        <f>los!D87</f>
        <v>FBC Panthers Liberec</v>
      </c>
      <c r="E100" s="29" t="str">
        <f>los!D86</f>
        <v>TJ Sokol Koberovy</v>
      </c>
      <c r="F100" s="173" t="s">
        <v>275</v>
      </c>
      <c r="G100" s="173" t="s">
        <v>276</v>
      </c>
      <c r="H100" s="29" t="str">
        <f>los!D87</f>
        <v>FBC Panthers Liberec</v>
      </c>
      <c r="I100" s="175"/>
    </row>
    <row r="101" spans="1:9" s="163" customFormat="1" ht="14.1" customHeight="1" x14ac:dyDescent="0.2">
      <c r="A101" s="159" t="s">
        <v>400</v>
      </c>
      <c r="B101" s="74"/>
      <c r="C101" s="160"/>
      <c r="D101" s="117" t="str">
        <f>'8XM4-A'!D101</f>
        <v>17. až 18. prosinec 2022</v>
      </c>
      <c r="E101" s="161"/>
      <c r="F101" s="162"/>
      <c r="G101" s="162"/>
      <c r="H101" s="117"/>
      <c r="I101" s="162"/>
    </row>
    <row r="102" spans="1:9" s="158" customFormat="1" ht="9.9499999999999993" customHeight="1" x14ac:dyDescent="0.2">
      <c r="A102" s="164" t="s">
        <v>2541</v>
      </c>
      <c r="B102" s="165">
        <v>15</v>
      </c>
      <c r="C102" s="166"/>
      <c r="D102" s="27" t="str">
        <f>los!D96</f>
        <v>TJ Sokol Dvůr Králové nL</v>
      </c>
      <c r="E102" s="27" t="str">
        <f>los!D87</f>
        <v>FBC Panthers Liberec</v>
      </c>
      <c r="F102" s="165" t="s">
        <v>275</v>
      </c>
      <c r="G102" s="165" t="s">
        <v>276</v>
      </c>
      <c r="H102" s="27" t="str">
        <f>los!D96</f>
        <v>TJ Sokol Dvůr Králové nL</v>
      </c>
      <c r="I102" s="167"/>
    </row>
    <row r="103" spans="1:9" s="158" customFormat="1" ht="9.9499999999999993" customHeight="1" x14ac:dyDescent="0.2">
      <c r="A103" s="169" t="s">
        <v>2542</v>
      </c>
      <c r="B103" s="157">
        <v>15</v>
      </c>
      <c r="C103" s="170"/>
      <c r="D103" s="28" t="str">
        <f>los!D86</f>
        <v>TJ Sokol Koberovy</v>
      </c>
      <c r="E103" s="28" t="str">
        <f>los!D88</f>
        <v>Florbal Primátor Náchod B</v>
      </c>
      <c r="F103" s="157" t="s">
        <v>275</v>
      </c>
      <c r="G103" s="157" t="s">
        <v>276</v>
      </c>
      <c r="H103" s="28" t="str">
        <f>los!D86</f>
        <v>TJ Sokol Koberovy</v>
      </c>
      <c r="I103" s="171"/>
    </row>
    <row r="104" spans="1:9" s="158" customFormat="1" ht="9.9499999999999993" customHeight="1" x14ac:dyDescent="0.2">
      <c r="A104" s="169" t="s">
        <v>2543</v>
      </c>
      <c r="B104" s="157">
        <v>15</v>
      </c>
      <c r="C104" s="170"/>
      <c r="D104" s="28" t="str">
        <f>los!D85</f>
        <v>FBC Slavia Praha</v>
      </c>
      <c r="E104" s="28" t="str">
        <f>los!D89</f>
        <v>FBC Liberec B</v>
      </c>
      <c r="F104" s="157" t="s">
        <v>275</v>
      </c>
      <c r="G104" s="157" t="s">
        <v>276</v>
      </c>
      <c r="H104" s="28" t="str">
        <f>los!D85</f>
        <v>FBC Slavia Praha</v>
      </c>
      <c r="I104" s="171"/>
    </row>
    <row r="105" spans="1:9" s="158" customFormat="1" ht="9.9499999999999993" customHeight="1" x14ac:dyDescent="0.2">
      <c r="A105" s="169" t="s">
        <v>2544</v>
      </c>
      <c r="B105" s="157">
        <v>15</v>
      </c>
      <c r="C105" s="170"/>
      <c r="D105" s="28" t="str">
        <f>los!D95</f>
        <v>FBC Pitbulls Kolín</v>
      </c>
      <c r="E105" s="28" t="str">
        <f>los!D90</f>
        <v>Floorball Club FALCON</v>
      </c>
      <c r="F105" s="157" t="s">
        <v>275</v>
      </c>
      <c r="G105" s="157" t="s">
        <v>276</v>
      </c>
      <c r="H105" s="28" t="str">
        <f>los!D95</f>
        <v>FBC Pitbulls Kolín</v>
      </c>
      <c r="I105" s="171"/>
    </row>
    <row r="106" spans="1:9" s="158" customFormat="1" ht="9.9499999999999993" customHeight="1" x14ac:dyDescent="0.2">
      <c r="A106" s="169" t="s">
        <v>2545</v>
      </c>
      <c r="B106" s="157">
        <v>15</v>
      </c>
      <c r="C106" s="170"/>
      <c r="D106" s="28" t="str">
        <f>los!D94</f>
        <v>FBŠ Všestary</v>
      </c>
      <c r="E106" s="28" t="str">
        <f>los!D91</f>
        <v>Florbalová akademie MB</v>
      </c>
      <c r="F106" s="157" t="s">
        <v>275</v>
      </c>
      <c r="G106" s="157" t="s">
        <v>276</v>
      </c>
      <c r="H106" s="28" t="str">
        <f>los!D94</f>
        <v>FBŠ Všestary</v>
      </c>
      <c r="I106" s="171"/>
    </row>
    <row r="107" spans="1:9" s="158" customFormat="1" ht="9.9499999999999993" customHeight="1" x14ac:dyDescent="0.2">
      <c r="A107" s="172" t="s">
        <v>2546</v>
      </c>
      <c r="B107" s="173">
        <v>15</v>
      </c>
      <c r="C107" s="174"/>
      <c r="D107" s="29" t="str">
        <f>los!D93</f>
        <v>Orel Rtyně v Podkrkonoší</v>
      </c>
      <c r="E107" s="29" t="str">
        <f>los!D92</f>
        <v xml:space="preserve">FBC Kutná Hora </v>
      </c>
      <c r="F107" s="173" t="s">
        <v>275</v>
      </c>
      <c r="G107" s="173" t="s">
        <v>276</v>
      </c>
      <c r="H107" s="29" t="str">
        <f>los!D93</f>
        <v>Orel Rtyně v Podkrkonoší</v>
      </c>
      <c r="I107" s="175"/>
    </row>
    <row r="108" spans="1:9" s="163" customFormat="1" ht="14.1" customHeight="1" x14ac:dyDescent="0.2">
      <c r="A108" s="159" t="s">
        <v>410</v>
      </c>
      <c r="B108" s="74"/>
      <c r="C108" s="160"/>
      <c r="D108" s="117" t="str">
        <f>'8XM4-A'!D108</f>
        <v>7. až 8. leden 2023</v>
      </c>
      <c r="E108" s="161"/>
      <c r="F108" s="162"/>
      <c r="G108" s="162"/>
      <c r="H108" s="117"/>
      <c r="I108" s="162"/>
    </row>
    <row r="109" spans="1:9" s="158" customFormat="1" ht="9.9499999999999993" customHeight="1" x14ac:dyDescent="0.2">
      <c r="A109" s="164" t="s">
        <v>2547</v>
      </c>
      <c r="B109" s="165">
        <v>16</v>
      </c>
      <c r="C109" s="166"/>
      <c r="D109" s="27" t="str">
        <f>los!D93</f>
        <v>Orel Rtyně v Podkrkonoší</v>
      </c>
      <c r="E109" s="27" t="str">
        <f>los!D96</f>
        <v>TJ Sokol Dvůr Králové nL</v>
      </c>
      <c r="F109" s="165" t="s">
        <v>275</v>
      </c>
      <c r="G109" s="165" t="s">
        <v>276</v>
      </c>
      <c r="H109" s="27" t="str">
        <f>los!D93</f>
        <v>Orel Rtyně v Podkrkonoší</v>
      </c>
      <c r="I109" s="167"/>
    </row>
    <row r="110" spans="1:9" s="158" customFormat="1" ht="9.9499999999999993" customHeight="1" x14ac:dyDescent="0.2">
      <c r="A110" s="169" t="s">
        <v>2548</v>
      </c>
      <c r="B110" s="157">
        <v>16</v>
      </c>
      <c r="C110" s="170"/>
      <c r="D110" s="28" t="str">
        <f>los!D92</f>
        <v xml:space="preserve">FBC Kutná Hora </v>
      </c>
      <c r="E110" s="28" t="str">
        <f>los!D94</f>
        <v>FBŠ Všestary</v>
      </c>
      <c r="F110" s="157" t="s">
        <v>275</v>
      </c>
      <c r="G110" s="157" t="s">
        <v>276</v>
      </c>
      <c r="H110" s="28" t="str">
        <f>los!D92</f>
        <v xml:space="preserve">FBC Kutná Hora </v>
      </c>
      <c r="I110" s="171"/>
    </row>
    <row r="111" spans="1:9" s="158" customFormat="1" ht="9.9499999999999993" customHeight="1" x14ac:dyDescent="0.2">
      <c r="A111" s="169" t="s">
        <v>2549</v>
      </c>
      <c r="B111" s="157">
        <v>16</v>
      </c>
      <c r="C111" s="170"/>
      <c r="D111" s="28" t="str">
        <f>los!D91</f>
        <v>Florbalová akademie MB</v>
      </c>
      <c r="E111" s="28" t="str">
        <f>los!D95</f>
        <v>FBC Pitbulls Kolín</v>
      </c>
      <c r="F111" s="157" t="s">
        <v>275</v>
      </c>
      <c r="G111" s="157" t="s">
        <v>276</v>
      </c>
      <c r="H111" s="28" t="str">
        <f>los!D91</f>
        <v>Florbalová akademie MB</v>
      </c>
      <c r="I111" s="171"/>
    </row>
    <row r="112" spans="1:9" s="158" customFormat="1" ht="9.9499999999999993" customHeight="1" x14ac:dyDescent="0.2">
      <c r="A112" s="169" t="s">
        <v>2550</v>
      </c>
      <c r="B112" s="157">
        <v>16</v>
      </c>
      <c r="C112" s="170"/>
      <c r="D112" s="28" t="str">
        <f>los!D90</f>
        <v>Floorball Club FALCON</v>
      </c>
      <c r="E112" s="28" t="str">
        <f>los!D85</f>
        <v>FBC Slavia Praha</v>
      </c>
      <c r="F112" s="157" t="s">
        <v>275</v>
      </c>
      <c r="G112" s="157" t="s">
        <v>276</v>
      </c>
      <c r="H112" s="28" t="str">
        <f>los!D90</f>
        <v>Floorball Club FALCON</v>
      </c>
      <c r="I112" s="171"/>
    </row>
    <row r="113" spans="1:9" s="158" customFormat="1" ht="9.9499999999999993" customHeight="1" x14ac:dyDescent="0.2">
      <c r="A113" s="169" t="s">
        <v>2551</v>
      </c>
      <c r="B113" s="157">
        <v>16</v>
      </c>
      <c r="C113" s="170"/>
      <c r="D113" s="28" t="str">
        <f>los!D89</f>
        <v>FBC Liberec B</v>
      </c>
      <c r="E113" s="28" t="str">
        <f>los!D86</f>
        <v>TJ Sokol Koberovy</v>
      </c>
      <c r="F113" s="157" t="s">
        <v>275</v>
      </c>
      <c r="G113" s="157" t="s">
        <v>276</v>
      </c>
      <c r="H113" s="28" t="str">
        <f>los!D89</f>
        <v>FBC Liberec B</v>
      </c>
      <c r="I113" s="171"/>
    </row>
    <row r="114" spans="1:9" s="158" customFormat="1" ht="9.9499999999999993" customHeight="1" x14ac:dyDescent="0.2">
      <c r="A114" s="172" t="s">
        <v>2552</v>
      </c>
      <c r="B114" s="173">
        <v>16</v>
      </c>
      <c r="C114" s="174"/>
      <c r="D114" s="29" t="str">
        <f>los!D88</f>
        <v>Florbal Primátor Náchod B</v>
      </c>
      <c r="E114" s="29" t="str">
        <f>los!D87</f>
        <v>FBC Panthers Liberec</v>
      </c>
      <c r="F114" s="173" t="s">
        <v>275</v>
      </c>
      <c r="G114" s="173" t="s">
        <v>276</v>
      </c>
      <c r="H114" s="29" t="str">
        <f>los!D88</f>
        <v>Florbal Primátor Náchod B</v>
      </c>
      <c r="I114" s="175"/>
    </row>
    <row r="115" spans="1:9" s="163" customFormat="1" ht="14.1" customHeight="1" x14ac:dyDescent="0.2">
      <c r="A115" s="159" t="s">
        <v>418</v>
      </c>
      <c r="B115" s="74"/>
      <c r="C115" s="160"/>
      <c r="D115" s="117" t="str">
        <f>'8XM4-A'!D115</f>
        <v>14. až 15. leden 2023</v>
      </c>
      <c r="E115" s="161"/>
      <c r="F115" s="162"/>
      <c r="G115" s="162"/>
      <c r="H115" s="117"/>
      <c r="I115" s="162"/>
    </row>
    <row r="116" spans="1:9" s="158" customFormat="1" ht="9.9499999999999993" customHeight="1" x14ac:dyDescent="0.2">
      <c r="A116" s="164" t="s">
        <v>2553</v>
      </c>
      <c r="B116" s="165">
        <v>17</v>
      </c>
      <c r="C116" s="166"/>
      <c r="D116" s="27" t="str">
        <f>los!D96</f>
        <v>TJ Sokol Dvůr Králové nL</v>
      </c>
      <c r="E116" s="27" t="str">
        <f>los!D88</f>
        <v>Florbal Primátor Náchod B</v>
      </c>
      <c r="F116" s="165" t="s">
        <v>275</v>
      </c>
      <c r="G116" s="165" t="s">
        <v>276</v>
      </c>
      <c r="H116" s="27" t="str">
        <f>los!D96</f>
        <v>TJ Sokol Dvůr Králové nL</v>
      </c>
      <c r="I116" s="167"/>
    </row>
    <row r="117" spans="1:9" s="158" customFormat="1" ht="9.9499999999999993" customHeight="1" x14ac:dyDescent="0.2">
      <c r="A117" s="169" t="s">
        <v>2554</v>
      </c>
      <c r="B117" s="157">
        <v>17</v>
      </c>
      <c r="C117" s="170"/>
      <c r="D117" s="28" t="str">
        <f>los!D87</f>
        <v>FBC Panthers Liberec</v>
      </c>
      <c r="E117" s="28" t="str">
        <f>los!D89</f>
        <v>FBC Liberec B</v>
      </c>
      <c r="F117" s="157" t="s">
        <v>275</v>
      </c>
      <c r="G117" s="157" t="s">
        <v>276</v>
      </c>
      <c r="H117" s="28" t="str">
        <f>los!D87</f>
        <v>FBC Panthers Liberec</v>
      </c>
      <c r="I117" s="171"/>
    </row>
    <row r="118" spans="1:9" s="158" customFormat="1" ht="9.9499999999999993" customHeight="1" x14ac:dyDescent="0.2">
      <c r="A118" s="169" t="s">
        <v>2555</v>
      </c>
      <c r="B118" s="157">
        <v>17</v>
      </c>
      <c r="C118" s="170"/>
      <c r="D118" s="28" t="str">
        <f>los!D86</f>
        <v>TJ Sokol Koberovy</v>
      </c>
      <c r="E118" s="28" t="str">
        <f>los!D90</f>
        <v>Floorball Club FALCON</v>
      </c>
      <c r="F118" s="157" t="s">
        <v>275</v>
      </c>
      <c r="G118" s="157" t="s">
        <v>276</v>
      </c>
      <c r="H118" s="28" t="str">
        <f>los!D86</f>
        <v>TJ Sokol Koberovy</v>
      </c>
      <c r="I118" s="171"/>
    </row>
    <row r="119" spans="1:9" s="158" customFormat="1" ht="9.9499999999999993" customHeight="1" x14ac:dyDescent="0.2">
      <c r="A119" s="169" t="s">
        <v>2556</v>
      </c>
      <c r="B119" s="157">
        <v>17</v>
      </c>
      <c r="C119" s="170"/>
      <c r="D119" s="28" t="str">
        <f>los!D85</f>
        <v>FBC Slavia Praha</v>
      </c>
      <c r="E119" s="28" t="str">
        <f>los!D91</f>
        <v>Florbalová akademie MB</v>
      </c>
      <c r="F119" s="157" t="s">
        <v>275</v>
      </c>
      <c r="G119" s="157" t="s">
        <v>276</v>
      </c>
      <c r="H119" s="28" t="str">
        <f>los!D85</f>
        <v>FBC Slavia Praha</v>
      </c>
      <c r="I119" s="171"/>
    </row>
    <row r="120" spans="1:9" s="158" customFormat="1" ht="9.9499999999999993" customHeight="1" x14ac:dyDescent="0.2">
      <c r="A120" s="169" t="s">
        <v>2557</v>
      </c>
      <c r="B120" s="157">
        <v>17</v>
      </c>
      <c r="C120" s="170"/>
      <c r="D120" s="28" t="str">
        <f>los!D95</f>
        <v>FBC Pitbulls Kolín</v>
      </c>
      <c r="E120" s="28" t="str">
        <f>los!D92</f>
        <v xml:space="preserve">FBC Kutná Hora </v>
      </c>
      <c r="F120" s="157" t="s">
        <v>275</v>
      </c>
      <c r="G120" s="157" t="s">
        <v>276</v>
      </c>
      <c r="H120" s="28" t="str">
        <f>los!D95</f>
        <v>FBC Pitbulls Kolín</v>
      </c>
      <c r="I120" s="171"/>
    </row>
    <row r="121" spans="1:9" s="158" customFormat="1" ht="9.9499999999999993" customHeight="1" x14ac:dyDescent="0.2">
      <c r="A121" s="172" t="s">
        <v>2558</v>
      </c>
      <c r="B121" s="173">
        <v>17</v>
      </c>
      <c r="C121" s="174"/>
      <c r="D121" s="29" t="str">
        <f>los!D94</f>
        <v>FBŠ Všestary</v>
      </c>
      <c r="E121" s="29" t="str">
        <f>los!D93</f>
        <v>Orel Rtyně v Podkrkonoší</v>
      </c>
      <c r="F121" s="173" t="s">
        <v>275</v>
      </c>
      <c r="G121" s="173" t="s">
        <v>276</v>
      </c>
      <c r="H121" s="29" t="str">
        <f>los!D94</f>
        <v>FBŠ Všestary</v>
      </c>
      <c r="I121" s="175"/>
    </row>
    <row r="122" spans="1:9" s="163" customFormat="1" ht="14.1" customHeight="1" x14ac:dyDescent="0.2">
      <c r="A122" s="159" t="s">
        <v>427</v>
      </c>
      <c r="B122" s="74"/>
      <c r="C122" s="160"/>
      <c r="D122" s="117" t="str">
        <f>'8XM4-A'!D122</f>
        <v>21. až 22. leden 2023</v>
      </c>
      <c r="E122" s="161"/>
      <c r="F122" s="162"/>
      <c r="G122" s="162"/>
      <c r="H122" s="117"/>
      <c r="I122" s="162"/>
    </row>
    <row r="123" spans="1:9" s="158" customFormat="1" ht="9.9499999999999993" customHeight="1" x14ac:dyDescent="0.2">
      <c r="A123" s="164" t="s">
        <v>2559</v>
      </c>
      <c r="B123" s="165">
        <v>18</v>
      </c>
      <c r="C123" s="166"/>
      <c r="D123" s="27" t="str">
        <f>los!D94</f>
        <v>FBŠ Všestary</v>
      </c>
      <c r="E123" s="27" t="str">
        <f>los!D96</f>
        <v>TJ Sokol Dvůr Králové nL</v>
      </c>
      <c r="F123" s="165" t="s">
        <v>275</v>
      </c>
      <c r="G123" s="165" t="s">
        <v>276</v>
      </c>
      <c r="H123" s="27" t="str">
        <f>los!D94</f>
        <v>FBŠ Všestary</v>
      </c>
      <c r="I123" s="167"/>
    </row>
    <row r="124" spans="1:9" s="158" customFormat="1" ht="9.9499999999999993" customHeight="1" x14ac:dyDescent="0.2">
      <c r="A124" s="169" t="s">
        <v>2560</v>
      </c>
      <c r="B124" s="157">
        <v>18</v>
      </c>
      <c r="C124" s="170"/>
      <c r="D124" s="28" t="str">
        <f>los!D93</f>
        <v>Orel Rtyně v Podkrkonoší</v>
      </c>
      <c r="E124" s="28" t="str">
        <f>los!D95</f>
        <v>FBC Pitbulls Kolín</v>
      </c>
      <c r="F124" s="157" t="s">
        <v>275</v>
      </c>
      <c r="G124" s="157" t="s">
        <v>276</v>
      </c>
      <c r="H124" s="28" t="str">
        <f>los!D93</f>
        <v>Orel Rtyně v Podkrkonoší</v>
      </c>
      <c r="I124" s="171"/>
    </row>
    <row r="125" spans="1:9" s="158" customFormat="1" ht="9.9499999999999993" customHeight="1" x14ac:dyDescent="0.2">
      <c r="A125" s="169" t="s">
        <v>2561</v>
      </c>
      <c r="B125" s="157">
        <v>18</v>
      </c>
      <c r="C125" s="170"/>
      <c r="D125" s="28" t="str">
        <f>los!D92</f>
        <v xml:space="preserve">FBC Kutná Hora </v>
      </c>
      <c r="E125" s="28" t="str">
        <f>los!D85</f>
        <v>FBC Slavia Praha</v>
      </c>
      <c r="F125" s="157" t="s">
        <v>275</v>
      </c>
      <c r="G125" s="157" t="s">
        <v>276</v>
      </c>
      <c r="H125" s="28" t="str">
        <f>los!D92</f>
        <v xml:space="preserve">FBC Kutná Hora </v>
      </c>
      <c r="I125" s="171"/>
    </row>
    <row r="126" spans="1:9" s="158" customFormat="1" ht="9.9499999999999993" customHeight="1" x14ac:dyDescent="0.2">
      <c r="A126" s="169" t="s">
        <v>2562</v>
      </c>
      <c r="B126" s="157">
        <v>18</v>
      </c>
      <c r="C126" s="170"/>
      <c r="D126" s="28" t="str">
        <f>los!D91</f>
        <v>Florbalová akademie MB</v>
      </c>
      <c r="E126" s="28" t="str">
        <f>los!D86</f>
        <v>TJ Sokol Koberovy</v>
      </c>
      <c r="F126" s="157" t="s">
        <v>275</v>
      </c>
      <c r="G126" s="157" t="s">
        <v>276</v>
      </c>
      <c r="H126" s="28" t="str">
        <f>los!D91</f>
        <v>Florbalová akademie MB</v>
      </c>
      <c r="I126" s="171"/>
    </row>
    <row r="127" spans="1:9" s="158" customFormat="1" ht="9.9499999999999993" customHeight="1" x14ac:dyDescent="0.2">
      <c r="A127" s="169" t="s">
        <v>2563</v>
      </c>
      <c r="B127" s="157">
        <v>18</v>
      </c>
      <c r="C127" s="170"/>
      <c r="D127" s="28" t="str">
        <f>los!D90</f>
        <v>Floorball Club FALCON</v>
      </c>
      <c r="E127" s="28" t="str">
        <f>los!D87</f>
        <v>FBC Panthers Liberec</v>
      </c>
      <c r="F127" s="157" t="s">
        <v>275</v>
      </c>
      <c r="G127" s="157" t="s">
        <v>276</v>
      </c>
      <c r="H127" s="28" t="str">
        <f>los!D90</f>
        <v>Floorball Club FALCON</v>
      </c>
      <c r="I127" s="171"/>
    </row>
    <row r="128" spans="1:9" s="158" customFormat="1" ht="9.9499999999999993" customHeight="1" x14ac:dyDescent="0.2">
      <c r="A128" s="172" t="s">
        <v>2564</v>
      </c>
      <c r="B128" s="173">
        <v>18</v>
      </c>
      <c r="C128" s="174"/>
      <c r="D128" s="29" t="str">
        <f>los!D89</f>
        <v>FBC Liberec B</v>
      </c>
      <c r="E128" s="29" t="str">
        <f>los!D88</f>
        <v>Florbal Primátor Náchod B</v>
      </c>
      <c r="F128" s="173" t="s">
        <v>275</v>
      </c>
      <c r="G128" s="173" t="s">
        <v>276</v>
      </c>
      <c r="H128" s="29" t="str">
        <f>los!D89</f>
        <v>FBC Liberec B</v>
      </c>
      <c r="I128" s="175"/>
    </row>
    <row r="129" spans="1:9" s="163" customFormat="1" ht="14.1" customHeight="1" x14ac:dyDescent="0.2">
      <c r="A129" s="159" t="s">
        <v>436</v>
      </c>
      <c r="B129" s="74"/>
      <c r="C129" s="160"/>
      <c r="D129" s="117" t="str">
        <f>'8XM4-A'!D129</f>
        <v>28. až 29. leden 2023</v>
      </c>
      <c r="E129" s="161"/>
      <c r="F129" s="162"/>
      <c r="G129" s="162"/>
      <c r="H129" s="117"/>
      <c r="I129" s="162"/>
    </row>
    <row r="130" spans="1:9" s="158" customFormat="1" ht="9.9499999999999993" customHeight="1" x14ac:dyDescent="0.2">
      <c r="A130" s="164" t="s">
        <v>2565</v>
      </c>
      <c r="B130" s="165">
        <v>19</v>
      </c>
      <c r="C130" s="166"/>
      <c r="D130" s="27" t="str">
        <f>los!D96</f>
        <v>TJ Sokol Dvůr Králové nL</v>
      </c>
      <c r="E130" s="27" t="str">
        <f>los!D89</f>
        <v>FBC Liberec B</v>
      </c>
      <c r="F130" s="165" t="s">
        <v>275</v>
      </c>
      <c r="G130" s="165" t="s">
        <v>276</v>
      </c>
      <c r="H130" s="27" t="str">
        <f>los!D96</f>
        <v>TJ Sokol Dvůr Králové nL</v>
      </c>
      <c r="I130" s="167"/>
    </row>
    <row r="131" spans="1:9" s="158" customFormat="1" ht="9.9499999999999993" customHeight="1" x14ac:dyDescent="0.2">
      <c r="A131" s="169" t="s">
        <v>2566</v>
      </c>
      <c r="B131" s="157">
        <v>19</v>
      </c>
      <c r="C131" s="170"/>
      <c r="D131" s="28" t="str">
        <f>los!D88</f>
        <v>Florbal Primátor Náchod B</v>
      </c>
      <c r="E131" s="28" t="str">
        <f>los!D90</f>
        <v>Floorball Club FALCON</v>
      </c>
      <c r="F131" s="157" t="s">
        <v>275</v>
      </c>
      <c r="G131" s="157" t="s">
        <v>276</v>
      </c>
      <c r="H131" s="28" t="str">
        <f>los!D88</f>
        <v>Florbal Primátor Náchod B</v>
      </c>
      <c r="I131" s="171"/>
    </row>
    <row r="132" spans="1:9" s="158" customFormat="1" ht="9.9499999999999993" customHeight="1" x14ac:dyDescent="0.2">
      <c r="A132" s="169" t="s">
        <v>2567</v>
      </c>
      <c r="B132" s="157">
        <v>19</v>
      </c>
      <c r="C132" s="170"/>
      <c r="D132" s="28" t="str">
        <f>los!D87</f>
        <v>FBC Panthers Liberec</v>
      </c>
      <c r="E132" s="28" t="str">
        <f>los!D91</f>
        <v>Florbalová akademie MB</v>
      </c>
      <c r="F132" s="157" t="s">
        <v>275</v>
      </c>
      <c r="G132" s="157" t="s">
        <v>276</v>
      </c>
      <c r="H132" s="28" t="str">
        <f>los!D87</f>
        <v>FBC Panthers Liberec</v>
      </c>
      <c r="I132" s="171"/>
    </row>
    <row r="133" spans="1:9" s="158" customFormat="1" ht="9.9499999999999993" customHeight="1" x14ac:dyDescent="0.2">
      <c r="A133" s="169" t="s">
        <v>2568</v>
      </c>
      <c r="B133" s="157">
        <v>19</v>
      </c>
      <c r="C133" s="170"/>
      <c r="D133" s="28" t="str">
        <f>los!D86</f>
        <v>TJ Sokol Koberovy</v>
      </c>
      <c r="E133" s="28" t="str">
        <f>los!D92</f>
        <v xml:space="preserve">FBC Kutná Hora </v>
      </c>
      <c r="F133" s="157" t="s">
        <v>275</v>
      </c>
      <c r="G133" s="157" t="s">
        <v>276</v>
      </c>
      <c r="H133" s="28" t="str">
        <f>los!D86</f>
        <v>TJ Sokol Koberovy</v>
      </c>
      <c r="I133" s="171"/>
    </row>
    <row r="134" spans="1:9" s="158" customFormat="1" ht="9.9499999999999993" customHeight="1" x14ac:dyDescent="0.2">
      <c r="A134" s="169" t="s">
        <v>2569</v>
      </c>
      <c r="B134" s="157">
        <v>19</v>
      </c>
      <c r="C134" s="170"/>
      <c r="D134" s="28" t="str">
        <f>los!D85</f>
        <v>FBC Slavia Praha</v>
      </c>
      <c r="E134" s="28" t="str">
        <f>los!D93</f>
        <v>Orel Rtyně v Podkrkonoší</v>
      </c>
      <c r="F134" s="157" t="s">
        <v>275</v>
      </c>
      <c r="G134" s="157" t="s">
        <v>276</v>
      </c>
      <c r="H134" s="28" t="str">
        <f>los!D85</f>
        <v>FBC Slavia Praha</v>
      </c>
      <c r="I134" s="171"/>
    </row>
    <row r="135" spans="1:9" s="158" customFormat="1" ht="9.9499999999999993" customHeight="1" x14ac:dyDescent="0.2">
      <c r="A135" s="172" t="s">
        <v>2570</v>
      </c>
      <c r="B135" s="173">
        <v>19</v>
      </c>
      <c r="C135" s="174"/>
      <c r="D135" s="29" t="str">
        <f>los!D95</f>
        <v>FBC Pitbulls Kolín</v>
      </c>
      <c r="E135" s="29" t="str">
        <f>los!D94</f>
        <v>FBŠ Všestary</v>
      </c>
      <c r="F135" s="173" t="s">
        <v>275</v>
      </c>
      <c r="G135" s="173" t="s">
        <v>276</v>
      </c>
      <c r="H135" s="29" t="str">
        <f>los!D95</f>
        <v>FBC Pitbulls Kolín</v>
      </c>
      <c r="I135" s="175"/>
    </row>
    <row r="136" spans="1:9" s="163" customFormat="1" ht="14.1" customHeight="1" x14ac:dyDescent="0.2">
      <c r="A136" s="159" t="s">
        <v>445</v>
      </c>
      <c r="B136" s="74"/>
      <c r="C136" s="160"/>
      <c r="D136" s="117" t="str">
        <f>'8XM4-A'!D136</f>
        <v>4. až 5. února 2023</v>
      </c>
      <c r="E136" s="161"/>
      <c r="F136" s="162"/>
      <c r="G136" s="162"/>
      <c r="H136" s="117"/>
      <c r="I136" s="162"/>
    </row>
    <row r="137" spans="1:9" s="158" customFormat="1" ht="9.9499999999999993" customHeight="1" x14ac:dyDescent="0.2">
      <c r="A137" s="164" t="s">
        <v>2571</v>
      </c>
      <c r="B137" s="165">
        <v>20</v>
      </c>
      <c r="C137" s="166"/>
      <c r="D137" s="27" t="str">
        <f>los!D95</f>
        <v>FBC Pitbulls Kolín</v>
      </c>
      <c r="E137" s="27" t="str">
        <f>los!D96</f>
        <v>TJ Sokol Dvůr Králové nL</v>
      </c>
      <c r="F137" s="165" t="s">
        <v>275</v>
      </c>
      <c r="G137" s="165" t="s">
        <v>276</v>
      </c>
      <c r="H137" s="27" t="str">
        <f>los!D95</f>
        <v>FBC Pitbulls Kolín</v>
      </c>
      <c r="I137" s="167"/>
    </row>
    <row r="138" spans="1:9" s="158" customFormat="1" ht="9.9499999999999993" customHeight="1" x14ac:dyDescent="0.2">
      <c r="A138" s="169" t="s">
        <v>2572</v>
      </c>
      <c r="B138" s="157">
        <v>20</v>
      </c>
      <c r="C138" s="170"/>
      <c r="D138" s="28" t="str">
        <f>los!D94</f>
        <v>FBŠ Všestary</v>
      </c>
      <c r="E138" s="28" t="str">
        <f>los!D85</f>
        <v>FBC Slavia Praha</v>
      </c>
      <c r="F138" s="157" t="s">
        <v>275</v>
      </c>
      <c r="G138" s="157" t="s">
        <v>276</v>
      </c>
      <c r="H138" s="28" t="str">
        <f>los!D94</f>
        <v>FBŠ Všestary</v>
      </c>
      <c r="I138" s="171"/>
    </row>
    <row r="139" spans="1:9" s="158" customFormat="1" ht="9.9499999999999993" customHeight="1" x14ac:dyDescent="0.2">
      <c r="A139" s="169" t="s">
        <v>2573</v>
      </c>
      <c r="B139" s="157">
        <v>20</v>
      </c>
      <c r="C139" s="170"/>
      <c r="D139" s="28" t="str">
        <f>los!D93</f>
        <v>Orel Rtyně v Podkrkonoší</v>
      </c>
      <c r="E139" s="28" t="str">
        <f>los!D86</f>
        <v>TJ Sokol Koberovy</v>
      </c>
      <c r="F139" s="157" t="s">
        <v>275</v>
      </c>
      <c r="G139" s="157" t="s">
        <v>276</v>
      </c>
      <c r="H139" s="28" t="str">
        <f>los!D93</f>
        <v>Orel Rtyně v Podkrkonoší</v>
      </c>
      <c r="I139" s="171"/>
    </row>
    <row r="140" spans="1:9" s="158" customFormat="1" ht="9.9499999999999993" customHeight="1" x14ac:dyDescent="0.2">
      <c r="A140" s="169" t="s">
        <v>2574</v>
      </c>
      <c r="B140" s="157">
        <v>20</v>
      </c>
      <c r="C140" s="170"/>
      <c r="D140" s="28" t="str">
        <f>los!D92</f>
        <v xml:space="preserve">FBC Kutná Hora </v>
      </c>
      <c r="E140" s="28" t="str">
        <f>los!D87</f>
        <v>FBC Panthers Liberec</v>
      </c>
      <c r="F140" s="157" t="s">
        <v>275</v>
      </c>
      <c r="G140" s="157" t="s">
        <v>276</v>
      </c>
      <c r="H140" s="28" t="str">
        <f>los!D92</f>
        <v xml:space="preserve">FBC Kutná Hora </v>
      </c>
      <c r="I140" s="171"/>
    </row>
    <row r="141" spans="1:9" s="158" customFormat="1" ht="9.9499999999999993" customHeight="1" x14ac:dyDescent="0.2">
      <c r="A141" s="169" t="s">
        <v>2575</v>
      </c>
      <c r="B141" s="157">
        <v>20</v>
      </c>
      <c r="C141" s="170"/>
      <c r="D141" s="28" t="str">
        <f>los!D91</f>
        <v>Florbalová akademie MB</v>
      </c>
      <c r="E141" s="28" t="str">
        <f>los!D88</f>
        <v>Florbal Primátor Náchod B</v>
      </c>
      <c r="F141" s="157" t="s">
        <v>275</v>
      </c>
      <c r="G141" s="157" t="s">
        <v>276</v>
      </c>
      <c r="H141" s="28" t="str">
        <f>los!D91</f>
        <v>Florbalová akademie MB</v>
      </c>
      <c r="I141" s="171"/>
    </row>
    <row r="142" spans="1:9" s="158" customFormat="1" ht="9.9499999999999993" customHeight="1" x14ac:dyDescent="0.2">
      <c r="A142" s="172" t="s">
        <v>2576</v>
      </c>
      <c r="B142" s="173">
        <v>20</v>
      </c>
      <c r="C142" s="174"/>
      <c r="D142" s="29" t="str">
        <f>los!D90</f>
        <v>Floorball Club FALCON</v>
      </c>
      <c r="E142" s="29" t="str">
        <f>los!D89</f>
        <v>FBC Liberec B</v>
      </c>
      <c r="F142" s="173" t="s">
        <v>275</v>
      </c>
      <c r="G142" s="173" t="s">
        <v>276</v>
      </c>
      <c r="H142" s="29" t="str">
        <f>los!D90</f>
        <v>Floorball Club FALCON</v>
      </c>
      <c r="I142" s="175"/>
    </row>
    <row r="143" spans="1:9" s="163" customFormat="1" ht="14.1" customHeight="1" x14ac:dyDescent="0.2">
      <c r="A143" s="159" t="s">
        <v>454</v>
      </c>
      <c r="B143" s="74"/>
      <c r="C143" s="160"/>
      <c r="D143" s="117" t="str">
        <f>'8XM4-A'!D143</f>
        <v>11. až 12. únor 2023</v>
      </c>
      <c r="E143" s="161"/>
      <c r="F143" s="162"/>
      <c r="G143" s="162"/>
      <c r="H143" s="117"/>
      <c r="I143" s="162"/>
    </row>
    <row r="144" spans="1:9" s="158" customFormat="1" ht="9.9499999999999993" customHeight="1" x14ac:dyDescent="0.2">
      <c r="A144" s="164" t="s">
        <v>2577</v>
      </c>
      <c r="B144" s="165">
        <v>21</v>
      </c>
      <c r="C144" s="166"/>
      <c r="D144" s="27" t="str">
        <f>los!D90</f>
        <v>Floorball Club FALCON</v>
      </c>
      <c r="E144" s="27" t="str">
        <f>los!D96</f>
        <v>TJ Sokol Dvůr Králové nL</v>
      </c>
      <c r="F144" s="165" t="s">
        <v>275</v>
      </c>
      <c r="G144" s="165" t="s">
        <v>276</v>
      </c>
      <c r="H144" s="27" t="str">
        <f>los!D90</f>
        <v>Floorball Club FALCON</v>
      </c>
      <c r="I144" s="167"/>
    </row>
    <row r="145" spans="1:9" s="158" customFormat="1" ht="9.9499999999999993" customHeight="1" x14ac:dyDescent="0.2">
      <c r="A145" s="169" t="s">
        <v>2578</v>
      </c>
      <c r="B145" s="157">
        <v>21</v>
      </c>
      <c r="C145" s="170"/>
      <c r="D145" s="28" t="str">
        <f>los!D89</f>
        <v>FBC Liberec B</v>
      </c>
      <c r="E145" s="28" t="str">
        <f>los!D91</f>
        <v>Florbalová akademie MB</v>
      </c>
      <c r="F145" s="157" t="s">
        <v>275</v>
      </c>
      <c r="G145" s="157" t="s">
        <v>276</v>
      </c>
      <c r="H145" s="28" t="str">
        <f>los!D89</f>
        <v>FBC Liberec B</v>
      </c>
      <c r="I145" s="171"/>
    </row>
    <row r="146" spans="1:9" s="158" customFormat="1" ht="9.9499999999999993" customHeight="1" x14ac:dyDescent="0.2">
      <c r="A146" s="169" t="s">
        <v>2579</v>
      </c>
      <c r="B146" s="157">
        <v>21</v>
      </c>
      <c r="C146" s="170"/>
      <c r="D146" s="28" t="str">
        <f>los!D88</f>
        <v>Florbal Primátor Náchod B</v>
      </c>
      <c r="E146" s="28" t="str">
        <f>los!D92</f>
        <v xml:space="preserve">FBC Kutná Hora </v>
      </c>
      <c r="F146" s="157" t="s">
        <v>275</v>
      </c>
      <c r="G146" s="157" t="s">
        <v>276</v>
      </c>
      <c r="H146" s="28" t="str">
        <f>los!D88</f>
        <v>Florbal Primátor Náchod B</v>
      </c>
      <c r="I146" s="171"/>
    </row>
    <row r="147" spans="1:9" s="158" customFormat="1" ht="9.9499999999999993" customHeight="1" x14ac:dyDescent="0.2">
      <c r="A147" s="169" t="s">
        <v>2580</v>
      </c>
      <c r="B147" s="157">
        <v>21</v>
      </c>
      <c r="C147" s="170"/>
      <c r="D147" s="28" t="str">
        <f>los!D87</f>
        <v>FBC Panthers Liberec</v>
      </c>
      <c r="E147" s="28" t="str">
        <f>los!D93</f>
        <v>Orel Rtyně v Podkrkonoší</v>
      </c>
      <c r="F147" s="157" t="s">
        <v>275</v>
      </c>
      <c r="G147" s="157" t="s">
        <v>276</v>
      </c>
      <c r="H147" s="28" t="str">
        <f>los!D87</f>
        <v>FBC Panthers Liberec</v>
      </c>
      <c r="I147" s="171"/>
    </row>
    <row r="148" spans="1:9" s="158" customFormat="1" ht="9.9499999999999993" customHeight="1" x14ac:dyDescent="0.2">
      <c r="A148" s="169" t="s">
        <v>2581</v>
      </c>
      <c r="B148" s="157">
        <v>21</v>
      </c>
      <c r="C148" s="170"/>
      <c r="D148" s="28" t="str">
        <f>los!D86</f>
        <v>TJ Sokol Koberovy</v>
      </c>
      <c r="E148" s="28" t="str">
        <f>los!D94</f>
        <v>FBŠ Všestary</v>
      </c>
      <c r="F148" s="157" t="s">
        <v>275</v>
      </c>
      <c r="G148" s="157" t="s">
        <v>276</v>
      </c>
      <c r="H148" s="28" t="str">
        <f>los!D86</f>
        <v>TJ Sokol Koberovy</v>
      </c>
      <c r="I148" s="171"/>
    </row>
    <row r="149" spans="1:9" s="158" customFormat="1" ht="9.9499999999999993" customHeight="1" x14ac:dyDescent="0.2">
      <c r="A149" s="172" t="s">
        <v>2582</v>
      </c>
      <c r="B149" s="173">
        <v>21</v>
      </c>
      <c r="C149" s="174"/>
      <c r="D149" s="29" t="str">
        <f>los!D85</f>
        <v>FBC Slavia Praha</v>
      </c>
      <c r="E149" s="29" t="str">
        <f>los!D95</f>
        <v>FBC Pitbulls Kolín</v>
      </c>
      <c r="F149" s="173" t="s">
        <v>275</v>
      </c>
      <c r="G149" s="173" t="s">
        <v>276</v>
      </c>
      <c r="H149" s="29" t="str">
        <f>los!D85</f>
        <v>FBC Slavia Praha</v>
      </c>
      <c r="I149" s="175"/>
    </row>
    <row r="150" spans="1:9" s="163" customFormat="1" ht="14.1" customHeight="1" x14ac:dyDescent="0.2">
      <c r="A150" s="159" t="s">
        <v>464</v>
      </c>
      <c r="B150" s="74"/>
      <c r="C150" s="160"/>
      <c r="D150" s="117" t="str">
        <f>'8XM4-A'!D150</f>
        <v>18. až 19. únor 2023</v>
      </c>
      <c r="E150" s="161"/>
      <c r="F150" s="162"/>
      <c r="G150" s="162"/>
      <c r="H150" s="117"/>
      <c r="I150" s="162"/>
    </row>
    <row r="151" spans="1:9" s="158" customFormat="1" ht="9.9499999999999993" customHeight="1" x14ac:dyDescent="0.2">
      <c r="A151" s="164" t="s">
        <v>2583</v>
      </c>
      <c r="B151" s="165">
        <v>22</v>
      </c>
      <c r="C151" s="166"/>
      <c r="D151" s="27" t="str">
        <f>los!D96</f>
        <v>TJ Sokol Dvůr Králové nL</v>
      </c>
      <c r="E151" s="27" t="str">
        <f>los!D85</f>
        <v>FBC Slavia Praha</v>
      </c>
      <c r="F151" s="165" t="s">
        <v>275</v>
      </c>
      <c r="G151" s="165" t="s">
        <v>276</v>
      </c>
      <c r="H151" s="27" t="str">
        <f>los!D96</f>
        <v>TJ Sokol Dvůr Králové nL</v>
      </c>
      <c r="I151" s="167"/>
    </row>
    <row r="152" spans="1:9" s="158" customFormat="1" ht="9.9499999999999993" customHeight="1" x14ac:dyDescent="0.2">
      <c r="A152" s="169" t="s">
        <v>2584</v>
      </c>
      <c r="B152" s="157">
        <v>22</v>
      </c>
      <c r="C152" s="170"/>
      <c r="D152" s="28" t="str">
        <f>los!D95</f>
        <v>FBC Pitbulls Kolín</v>
      </c>
      <c r="E152" s="28" t="str">
        <f>los!D86</f>
        <v>TJ Sokol Koberovy</v>
      </c>
      <c r="F152" s="157" t="s">
        <v>275</v>
      </c>
      <c r="G152" s="157" t="s">
        <v>276</v>
      </c>
      <c r="H152" s="28" t="str">
        <f>los!D95</f>
        <v>FBC Pitbulls Kolín</v>
      </c>
      <c r="I152" s="171"/>
    </row>
    <row r="153" spans="1:9" s="158" customFormat="1" ht="9.9499999999999993" customHeight="1" x14ac:dyDescent="0.2">
      <c r="A153" s="169" t="s">
        <v>2585</v>
      </c>
      <c r="B153" s="157">
        <v>22</v>
      </c>
      <c r="C153" s="170"/>
      <c r="D153" s="28" t="str">
        <f>los!D94</f>
        <v>FBŠ Všestary</v>
      </c>
      <c r="E153" s="28" t="str">
        <f>los!D87</f>
        <v>FBC Panthers Liberec</v>
      </c>
      <c r="F153" s="157" t="s">
        <v>275</v>
      </c>
      <c r="G153" s="157" t="s">
        <v>276</v>
      </c>
      <c r="H153" s="28" t="str">
        <f>los!D94</f>
        <v>FBŠ Všestary</v>
      </c>
      <c r="I153" s="171"/>
    </row>
    <row r="154" spans="1:9" s="158" customFormat="1" ht="9.9499999999999993" customHeight="1" x14ac:dyDescent="0.2">
      <c r="A154" s="169" t="s">
        <v>2586</v>
      </c>
      <c r="B154" s="157">
        <v>22</v>
      </c>
      <c r="C154" s="170"/>
      <c r="D154" s="28" t="str">
        <f>los!D93</f>
        <v>Orel Rtyně v Podkrkonoší</v>
      </c>
      <c r="E154" s="28" t="str">
        <f>los!D88</f>
        <v>Florbal Primátor Náchod B</v>
      </c>
      <c r="F154" s="157" t="s">
        <v>275</v>
      </c>
      <c r="G154" s="157" t="s">
        <v>276</v>
      </c>
      <c r="H154" s="28" t="str">
        <f>los!D93</f>
        <v>Orel Rtyně v Podkrkonoší</v>
      </c>
      <c r="I154" s="171"/>
    </row>
    <row r="155" spans="1:9" s="158" customFormat="1" ht="9.9499999999999993" customHeight="1" x14ac:dyDescent="0.2">
      <c r="A155" s="169" t="s">
        <v>2587</v>
      </c>
      <c r="B155" s="157">
        <v>22</v>
      </c>
      <c r="C155" s="170"/>
      <c r="D155" s="28" t="str">
        <f>los!D92</f>
        <v xml:space="preserve">FBC Kutná Hora </v>
      </c>
      <c r="E155" s="28" t="str">
        <f>los!D89</f>
        <v>FBC Liberec B</v>
      </c>
      <c r="F155" s="157" t="s">
        <v>275</v>
      </c>
      <c r="G155" s="157" t="s">
        <v>276</v>
      </c>
      <c r="H155" s="28" t="str">
        <f>los!D92</f>
        <v xml:space="preserve">FBC Kutná Hora </v>
      </c>
      <c r="I155" s="171"/>
    </row>
    <row r="156" spans="1:9" s="158" customFormat="1" ht="9.9499999999999993" customHeight="1" x14ac:dyDescent="0.2">
      <c r="A156" s="172" t="s">
        <v>2588</v>
      </c>
      <c r="B156" s="173">
        <v>22</v>
      </c>
      <c r="C156" s="174"/>
      <c r="D156" s="29" t="str">
        <f>los!D91</f>
        <v>Florbalová akademie MB</v>
      </c>
      <c r="E156" s="29" t="str">
        <f>los!D90</f>
        <v>Floorball Club FALCON</v>
      </c>
      <c r="F156" s="173" t="s">
        <v>275</v>
      </c>
      <c r="G156" s="173" t="s">
        <v>276</v>
      </c>
      <c r="H156" s="29" t="str">
        <f>los!D91</f>
        <v>Florbalová akademie MB</v>
      </c>
      <c r="I156" s="175"/>
    </row>
    <row r="157" spans="1:9" s="77" customFormat="1" ht="21" customHeight="1" x14ac:dyDescent="0.2">
      <c r="A157" s="70" t="s">
        <v>2214</v>
      </c>
      <c r="B157" s="71"/>
      <c r="C157" s="72"/>
      <c r="D157" s="76"/>
      <c r="E157" s="71"/>
      <c r="F157" s="75"/>
      <c r="G157" s="71"/>
      <c r="H157" s="76"/>
      <c r="I157" s="71"/>
    </row>
    <row r="158" spans="1:9" s="163" customFormat="1" ht="14.1" customHeight="1" x14ac:dyDescent="0.2">
      <c r="A158" s="159" t="s">
        <v>507</v>
      </c>
      <c r="B158" s="74"/>
      <c r="C158" s="160"/>
      <c r="D158" s="117">
        <f>'8XM4-A'!D158</f>
        <v>44982</v>
      </c>
      <c r="E158" s="161"/>
      <c r="F158" s="162"/>
      <c r="G158" s="162"/>
      <c r="H158" s="117"/>
      <c r="I158" s="162"/>
    </row>
    <row r="159" spans="1:9" s="158" customFormat="1" ht="10.5" customHeight="1" x14ac:dyDescent="0.2">
      <c r="A159" s="164" t="s">
        <v>2215</v>
      </c>
      <c r="B159" s="165" t="s">
        <v>2216</v>
      </c>
      <c r="C159" s="166">
        <f>D158</f>
        <v>44982</v>
      </c>
      <c r="D159" s="27" t="s">
        <v>2217</v>
      </c>
      <c r="E159" s="27" t="s">
        <v>2218</v>
      </c>
      <c r="F159" s="165" t="s">
        <v>275</v>
      </c>
      <c r="G159" s="165" t="s">
        <v>276</v>
      </c>
      <c r="H159" s="27" t="s">
        <v>2217</v>
      </c>
      <c r="I159" s="167"/>
    </row>
    <row r="160" spans="1:9" s="158" customFormat="1" ht="10.5" customHeight="1" x14ac:dyDescent="0.2">
      <c r="A160" s="169" t="s">
        <v>2219</v>
      </c>
      <c r="B160" s="157" t="s">
        <v>2216</v>
      </c>
      <c r="C160" s="170">
        <f>D158</f>
        <v>44982</v>
      </c>
      <c r="D160" s="28" t="s">
        <v>2220</v>
      </c>
      <c r="E160" s="28" t="s">
        <v>2221</v>
      </c>
      <c r="F160" s="157" t="s">
        <v>275</v>
      </c>
      <c r="G160" s="157" t="s">
        <v>276</v>
      </c>
      <c r="H160" s="28" t="s">
        <v>2220</v>
      </c>
      <c r="I160" s="171"/>
    </row>
    <row r="161" spans="1:9" s="158" customFormat="1" ht="10.5" customHeight="1" x14ac:dyDescent="0.2">
      <c r="A161" s="169" t="s">
        <v>2222</v>
      </c>
      <c r="B161" s="157" t="s">
        <v>2216</v>
      </c>
      <c r="C161" s="170">
        <f>D158</f>
        <v>44982</v>
      </c>
      <c r="D161" s="28" t="s">
        <v>2223</v>
      </c>
      <c r="E161" s="28" t="s">
        <v>2224</v>
      </c>
      <c r="F161" s="157" t="s">
        <v>275</v>
      </c>
      <c r="G161" s="157" t="s">
        <v>276</v>
      </c>
      <c r="H161" s="28" t="s">
        <v>2223</v>
      </c>
      <c r="I161" s="171"/>
    </row>
    <row r="162" spans="1:9" s="158" customFormat="1" ht="10.5" customHeight="1" x14ac:dyDescent="0.2">
      <c r="A162" s="169" t="s">
        <v>2225</v>
      </c>
      <c r="B162" s="157" t="s">
        <v>2216</v>
      </c>
      <c r="C162" s="170">
        <f>D158</f>
        <v>44982</v>
      </c>
      <c r="D162" s="28" t="s">
        <v>2226</v>
      </c>
      <c r="E162" s="28" t="s">
        <v>2227</v>
      </c>
      <c r="F162" s="157" t="s">
        <v>275</v>
      </c>
      <c r="G162" s="157" t="s">
        <v>276</v>
      </c>
      <c r="H162" s="28" t="s">
        <v>2226</v>
      </c>
      <c r="I162" s="171"/>
    </row>
    <row r="163" spans="1:9" s="158" customFormat="1" ht="10.5" customHeight="1" x14ac:dyDescent="0.2">
      <c r="A163" s="169" t="s">
        <v>2228</v>
      </c>
      <c r="B163" s="157" t="s">
        <v>2216</v>
      </c>
      <c r="C163" s="170">
        <f>D158</f>
        <v>44982</v>
      </c>
      <c r="D163" s="28" t="s">
        <v>2229</v>
      </c>
      <c r="E163" s="28" t="s">
        <v>2230</v>
      </c>
      <c r="F163" s="157" t="s">
        <v>275</v>
      </c>
      <c r="G163" s="157" t="s">
        <v>276</v>
      </c>
      <c r="H163" s="28" t="s">
        <v>2229</v>
      </c>
      <c r="I163" s="171"/>
    </row>
    <row r="164" spans="1:9" s="158" customFormat="1" ht="10.5" customHeight="1" x14ac:dyDescent="0.2">
      <c r="A164" s="169" t="s">
        <v>2231</v>
      </c>
      <c r="B164" s="157" t="s">
        <v>2216</v>
      </c>
      <c r="C164" s="170">
        <f>D158</f>
        <v>44982</v>
      </c>
      <c r="D164" s="28" t="s">
        <v>2232</v>
      </c>
      <c r="E164" s="28" t="s">
        <v>2233</v>
      </c>
      <c r="F164" s="157" t="s">
        <v>275</v>
      </c>
      <c r="G164" s="157" t="s">
        <v>276</v>
      </c>
      <c r="H164" s="28" t="s">
        <v>2232</v>
      </c>
      <c r="I164" s="171"/>
    </row>
    <row r="165" spans="1:9" s="158" customFormat="1" ht="10.5" customHeight="1" x14ac:dyDescent="0.2">
      <c r="A165" s="169" t="s">
        <v>2234</v>
      </c>
      <c r="B165" s="157" t="s">
        <v>2216</v>
      </c>
      <c r="C165" s="170">
        <f>D158</f>
        <v>44982</v>
      </c>
      <c r="D165" s="28" t="s">
        <v>2235</v>
      </c>
      <c r="E165" s="28" t="s">
        <v>2236</v>
      </c>
      <c r="F165" s="157" t="s">
        <v>275</v>
      </c>
      <c r="G165" s="157" t="s">
        <v>276</v>
      </c>
      <c r="H165" s="28" t="s">
        <v>2235</v>
      </c>
      <c r="I165" s="171"/>
    </row>
    <row r="166" spans="1:9" s="158" customFormat="1" ht="10.5" customHeight="1" x14ac:dyDescent="0.2">
      <c r="A166" s="172" t="s">
        <v>2237</v>
      </c>
      <c r="B166" s="173" t="s">
        <v>2216</v>
      </c>
      <c r="C166" s="174">
        <f>D158</f>
        <v>44982</v>
      </c>
      <c r="D166" s="29" t="s">
        <v>2238</v>
      </c>
      <c r="E166" s="29" t="s">
        <v>2239</v>
      </c>
      <c r="F166" s="173" t="s">
        <v>275</v>
      </c>
      <c r="G166" s="173" t="s">
        <v>276</v>
      </c>
      <c r="H166" s="29" t="s">
        <v>2238</v>
      </c>
      <c r="I166" s="175"/>
    </row>
    <row r="167" spans="1:9" s="163" customFormat="1" ht="14.1" customHeight="1" x14ac:dyDescent="0.2">
      <c r="A167" s="159" t="s">
        <v>515</v>
      </c>
      <c r="B167" s="74"/>
      <c r="C167" s="160"/>
      <c r="D167" s="117">
        <f>'8XM4-A'!D167</f>
        <v>44983</v>
      </c>
      <c r="E167" s="161"/>
      <c r="F167" s="162"/>
      <c r="G167" s="162"/>
      <c r="H167" s="117"/>
      <c r="I167" s="162"/>
    </row>
    <row r="168" spans="1:9" s="158" customFormat="1" ht="10.5" customHeight="1" x14ac:dyDescent="0.2">
      <c r="A168" s="164" t="s">
        <v>2240</v>
      </c>
      <c r="B168" s="165" t="s">
        <v>2241</v>
      </c>
      <c r="C168" s="166">
        <f>D167</f>
        <v>44983</v>
      </c>
      <c r="D168" s="27" t="s">
        <v>2217</v>
      </c>
      <c r="E168" s="27" t="s">
        <v>2218</v>
      </c>
      <c r="F168" s="165" t="s">
        <v>275</v>
      </c>
      <c r="G168" s="165" t="s">
        <v>276</v>
      </c>
      <c r="H168" s="27" t="s">
        <v>2217</v>
      </c>
      <c r="I168" s="167"/>
    </row>
    <row r="169" spans="1:9" s="158" customFormat="1" ht="10.5" customHeight="1" x14ac:dyDescent="0.2">
      <c r="A169" s="169" t="s">
        <v>2242</v>
      </c>
      <c r="B169" s="157" t="s">
        <v>2241</v>
      </c>
      <c r="C169" s="170">
        <f>D167</f>
        <v>44983</v>
      </c>
      <c r="D169" s="28" t="s">
        <v>2220</v>
      </c>
      <c r="E169" s="28" t="s">
        <v>2221</v>
      </c>
      <c r="F169" s="157" t="s">
        <v>275</v>
      </c>
      <c r="G169" s="157" t="s">
        <v>276</v>
      </c>
      <c r="H169" s="28" t="s">
        <v>2220</v>
      </c>
      <c r="I169" s="171"/>
    </row>
    <row r="170" spans="1:9" s="158" customFormat="1" ht="10.5" customHeight="1" x14ac:dyDescent="0.2">
      <c r="A170" s="169" t="s">
        <v>2243</v>
      </c>
      <c r="B170" s="157" t="s">
        <v>2241</v>
      </c>
      <c r="C170" s="170">
        <f>D167</f>
        <v>44983</v>
      </c>
      <c r="D170" s="28" t="s">
        <v>2223</v>
      </c>
      <c r="E170" s="28" t="s">
        <v>2224</v>
      </c>
      <c r="F170" s="157" t="s">
        <v>275</v>
      </c>
      <c r="G170" s="157" t="s">
        <v>276</v>
      </c>
      <c r="H170" s="28" t="s">
        <v>2223</v>
      </c>
      <c r="I170" s="171"/>
    </row>
    <row r="171" spans="1:9" s="158" customFormat="1" ht="10.5" customHeight="1" x14ac:dyDescent="0.2">
      <c r="A171" s="169" t="s">
        <v>2244</v>
      </c>
      <c r="B171" s="157" t="s">
        <v>2241</v>
      </c>
      <c r="C171" s="170">
        <f>D167</f>
        <v>44983</v>
      </c>
      <c r="D171" s="28" t="s">
        <v>2226</v>
      </c>
      <c r="E171" s="28" t="s">
        <v>2227</v>
      </c>
      <c r="F171" s="157" t="s">
        <v>275</v>
      </c>
      <c r="G171" s="157" t="s">
        <v>276</v>
      </c>
      <c r="H171" s="28" t="s">
        <v>2226</v>
      </c>
      <c r="I171" s="171"/>
    </row>
    <row r="172" spans="1:9" s="158" customFormat="1" ht="10.5" customHeight="1" x14ac:dyDescent="0.2">
      <c r="A172" s="169" t="s">
        <v>2245</v>
      </c>
      <c r="B172" s="157" t="s">
        <v>2241</v>
      </c>
      <c r="C172" s="170">
        <f>D167</f>
        <v>44983</v>
      </c>
      <c r="D172" s="28" t="s">
        <v>2229</v>
      </c>
      <c r="E172" s="28" t="s">
        <v>2230</v>
      </c>
      <c r="F172" s="157" t="s">
        <v>275</v>
      </c>
      <c r="G172" s="157" t="s">
        <v>276</v>
      </c>
      <c r="H172" s="28" t="s">
        <v>2229</v>
      </c>
      <c r="I172" s="171"/>
    </row>
    <row r="173" spans="1:9" s="158" customFormat="1" ht="10.5" customHeight="1" x14ac:dyDescent="0.2">
      <c r="A173" s="169" t="s">
        <v>2246</v>
      </c>
      <c r="B173" s="157" t="s">
        <v>2241</v>
      </c>
      <c r="C173" s="170">
        <f>D167</f>
        <v>44983</v>
      </c>
      <c r="D173" s="28" t="s">
        <v>2232</v>
      </c>
      <c r="E173" s="28" t="s">
        <v>2233</v>
      </c>
      <c r="F173" s="157" t="s">
        <v>275</v>
      </c>
      <c r="G173" s="157" t="s">
        <v>276</v>
      </c>
      <c r="H173" s="28" t="s">
        <v>2232</v>
      </c>
      <c r="I173" s="171"/>
    </row>
    <row r="174" spans="1:9" s="158" customFormat="1" ht="10.5" customHeight="1" x14ac:dyDescent="0.2">
      <c r="A174" s="169" t="s">
        <v>2247</v>
      </c>
      <c r="B174" s="157" t="s">
        <v>2241</v>
      </c>
      <c r="C174" s="170">
        <f>D167</f>
        <v>44983</v>
      </c>
      <c r="D174" s="28" t="s">
        <v>2235</v>
      </c>
      <c r="E174" s="28" t="s">
        <v>2236</v>
      </c>
      <c r="F174" s="157" t="s">
        <v>275</v>
      </c>
      <c r="G174" s="157" t="s">
        <v>276</v>
      </c>
      <c r="H174" s="28" t="s">
        <v>2235</v>
      </c>
      <c r="I174" s="171"/>
    </row>
    <row r="175" spans="1:9" s="158" customFormat="1" ht="10.5" customHeight="1" x14ac:dyDescent="0.2">
      <c r="A175" s="172" t="s">
        <v>2248</v>
      </c>
      <c r="B175" s="173" t="s">
        <v>2241</v>
      </c>
      <c r="C175" s="174">
        <f>D167</f>
        <v>44983</v>
      </c>
      <c r="D175" s="29" t="s">
        <v>2238</v>
      </c>
      <c r="E175" s="29" t="s">
        <v>2239</v>
      </c>
      <c r="F175" s="173" t="s">
        <v>275</v>
      </c>
      <c r="G175" s="173" t="s">
        <v>276</v>
      </c>
      <c r="H175" s="29" t="s">
        <v>2238</v>
      </c>
      <c r="I175" s="175"/>
    </row>
    <row r="176" spans="1:9" s="163" customFormat="1" ht="14.1" customHeight="1" x14ac:dyDescent="0.2">
      <c r="A176" s="159" t="s">
        <v>519</v>
      </c>
      <c r="B176" s="74"/>
      <c r="C176" s="160"/>
      <c r="D176" s="117">
        <f>'8XM4-A'!D176</f>
        <v>44989</v>
      </c>
      <c r="E176" s="161"/>
      <c r="F176" s="162"/>
      <c r="G176" s="162"/>
      <c r="H176" s="117"/>
      <c r="I176" s="162"/>
    </row>
    <row r="177" spans="1:9" s="158" customFormat="1" ht="10.5" customHeight="1" x14ac:dyDescent="0.2">
      <c r="A177" s="164" t="s">
        <v>2249</v>
      </c>
      <c r="B177" s="165" t="s">
        <v>2250</v>
      </c>
      <c r="C177" s="166">
        <f>D176</f>
        <v>44989</v>
      </c>
      <c r="D177" s="27" t="s">
        <v>2218</v>
      </c>
      <c r="E177" s="27" t="s">
        <v>2217</v>
      </c>
      <c r="F177" s="165" t="s">
        <v>275</v>
      </c>
      <c r="G177" s="165" t="s">
        <v>276</v>
      </c>
      <c r="H177" s="27" t="s">
        <v>2218</v>
      </c>
      <c r="I177" s="167"/>
    </row>
    <row r="178" spans="1:9" s="158" customFormat="1" ht="10.5" customHeight="1" x14ac:dyDescent="0.2">
      <c r="A178" s="169" t="s">
        <v>2251</v>
      </c>
      <c r="B178" s="157" t="s">
        <v>2250</v>
      </c>
      <c r="C178" s="170">
        <f>D176</f>
        <v>44989</v>
      </c>
      <c r="D178" s="28" t="s">
        <v>2221</v>
      </c>
      <c r="E178" s="28" t="s">
        <v>2220</v>
      </c>
      <c r="F178" s="157" t="s">
        <v>275</v>
      </c>
      <c r="G178" s="157" t="s">
        <v>276</v>
      </c>
      <c r="H178" s="28" t="s">
        <v>2221</v>
      </c>
      <c r="I178" s="171"/>
    </row>
    <row r="179" spans="1:9" s="158" customFormat="1" ht="10.5" customHeight="1" x14ac:dyDescent="0.2">
      <c r="A179" s="169" t="s">
        <v>2252</v>
      </c>
      <c r="B179" s="157" t="s">
        <v>2250</v>
      </c>
      <c r="C179" s="170">
        <f>D176</f>
        <v>44989</v>
      </c>
      <c r="D179" s="28" t="s">
        <v>2224</v>
      </c>
      <c r="E179" s="28" t="s">
        <v>2223</v>
      </c>
      <c r="F179" s="157" t="s">
        <v>275</v>
      </c>
      <c r="G179" s="157" t="s">
        <v>276</v>
      </c>
      <c r="H179" s="28" t="s">
        <v>2224</v>
      </c>
      <c r="I179" s="171"/>
    </row>
    <row r="180" spans="1:9" s="158" customFormat="1" ht="10.5" customHeight="1" x14ac:dyDescent="0.2">
      <c r="A180" s="169" t="s">
        <v>2253</v>
      </c>
      <c r="B180" s="157" t="s">
        <v>2250</v>
      </c>
      <c r="C180" s="170">
        <f>D176</f>
        <v>44989</v>
      </c>
      <c r="D180" s="28" t="s">
        <v>2227</v>
      </c>
      <c r="E180" s="28" t="s">
        <v>2226</v>
      </c>
      <c r="F180" s="157" t="s">
        <v>275</v>
      </c>
      <c r="G180" s="157" t="s">
        <v>276</v>
      </c>
      <c r="H180" s="28" t="s">
        <v>2227</v>
      </c>
      <c r="I180" s="171"/>
    </row>
    <row r="181" spans="1:9" s="158" customFormat="1" ht="10.5" customHeight="1" x14ac:dyDescent="0.2">
      <c r="A181" s="169" t="s">
        <v>2254</v>
      </c>
      <c r="B181" s="157" t="s">
        <v>2250</v>
      </c>
      <c r="C181" s="170">
        <f>D176</f>
        <v>44989</v>
      </c>
      <c r="D181" s="28" t="s">
        <v>2230</v>
      </c>
      <c r="E181" s="28" t="s">
        <v>2229</v>
      </c>
      <c r="F181" s="157" t="s">
        <v>275</v>
      </c>
      <c r="G181" s="157" t="s">
        <v>276</v>
      </c>
      <c r="H181" s="28" t="s">
        <v>2230</v>
      </c>
      <c r="I181" s="171"/>
    </row>
    <row r="182" spans="1:9" s="158" customFormat="1" ht="10.5" customHeight="1" x14ac:dyDescent="0.2">
      <c r="A182" s="169" t="s">
        <v>2255</v>
      </c>
      <c r="B182" s="157" t="s">
        <v>2250</v>
      </c>
      <c r="C182" s="170">
        <f>D176</f>
        <v>44989</v>
      </c>
      <c r="D182" s="28" t="s">
        <v>2233</v>
      </c>
      <c r="E182" s="28" t="s">
        <v>2232</v>
      </c>
      <c r="F182" s="157" t="s">
        <v>275</v>
      </c>
      <c r="G182" s="157" t="s">
        <v>276</v>
      </c>
      <c r="H182" s="28" t="s">
        <v>2233</v>
      </c>
      <c r="I182" s="171"/>
    </row>
    <row r="183" spans="1:9" s="158" customFormat="1" ht="10.5" customHeight="1" x14ac:dyDescent="0.2">
      <c r="A183" s="169" t="s">
        <v>2256</v>
      </c>
      <c r="B183" s="157" t="s">
        <v>2250</v>
      </c>
      <c r="C183" s="170">
        <f>D176</f>
        <v>44989</v>
      </c>
      <c r="D183" s="28" t="s">
        <v>2236</v>
      </c>
      <c r="E183" s="28" t="s">
        <v>2235</v>
      </c>
      <c r="F183" s="157" t="s">
        <v>275</v>
      </c>
      <c r="G183" s="157" t="s">
        <v>276</v>
      </c>
      <c r="H183" s="28" t="s">
        <v>2236</v>
      </c>
      <c r="I183" s="171"/>
    </row>
    <row r="184" spans="1:9" s="158" customFormat="1" ht="10.5" customHeight="1" x14ac:dyDescent="0.2">
      <c r="A184" s="172" t="s">
        <v>2257</v>
      </c>
      <c r="B184" s="173" t="s">
        <v>2250</v>
      </c>
      <c r="C184" s="174">
        <f>D176</f>
        <v>44989</v>
      </c>
      <c r="D184" s="29" t="s">
        <v>2239</v>
      </c>
      <c r="E184" s="29" t="s">
        <v>2238</v>
      </c>
      <c r="F184" s="173" t="s">
        <v>275</v>
      </c>
      <c r="G184" s="173" t="s">
        <v>276</v>
      </c>
      <c r="H184" s="29" t="s">
        <v>2239</v>
      </c>
      <c r="I184" s="175"/>
    </row>
    <row r="185" spans="1:9" s="163" customFormat="1" ht="14.1" customHeight="1" x14ac:dyDescent="0.2">
      <c r="A185" s="159" t="s">
        <v>523</v>
      </c>
      <c r="B185" s="74"/>
      <c r="C185" s="160"/>
      <c r="D185" s="117">
        <f>'8XM4-A'!D185</f>
        <v>44990</v>
      </c>
      <c r="E185" s="161"/>
      <c r="F185" s="162"/>
      <c r="G185" s="162"/>
      <c r="H185" s="117"/>
      <c r="I185" s="162"/>
    </row>
    <row r="186" spans="1:9" s="158" customFormat="1" ht="10.5" customHeight="1" x14ac:dyDescent="0.2">
      <c r="A186" s="164" t="s">
        <v>2258</v>
      </c>
      <c r="B186" s="165" t="s">
        <v>2259</v>
      </c>
      <c r="C186" s="166">
        <f>D185</f>
        <v>44990</v>
      </c>
      <c r="D186" s="27" t="s">
        <v>2218</v>
      </c>
      <c r="E186" s="27" t="s">
        <v>2217</v>
      </c>
      <c r="F186" s="165" t="s">
        <v>275</v>
      </c>
      <c r="G186" s="165" t="s">
        <v>276</v>
      </c>
      <c r="H186" s="27" t="s">
        <v>2218</v>
      </c>
      <c r="I186" s="167"/>
    </row>
    <row r="187" spans="1:9" s="158" customFormat="1" ht="10.5" customHeight="1" x14ac:dyDescent="0.2">
      <c r="A187" s="169" t="s">
        <v>2260</v>
      </c>
      <c r="B187" s="157" t="s">
        <v>2259</v>
      </c>
      <c r="C187" s="170">
        <f>D185</f>
        <v>44990</v>
      </c>
      <c r="D187" s="28" t="s">
        <v>2221</v>
      </c>
      <c r="E187" s="28" t="s">
        <v>2220</v>
      </c>
      <c r="F187" s="157" t="s">
        <v>275</v>
      </c>
      <c r="G187" s="157" t="s">
        <v>276</v>
      </c>
      <c r="H187" s="28" t="s">
        <v>2221</v>
      </c>
      <c r="I187" s="171"/>
    </row>
    <row r="188" spans="1:9" s="158" customFormat="1" ht="10.5" customHeight="1" x14ac:dyDescent="0.2">
      <c r="A188" s="169" t="s">
        <v>2261</v>
      </c>
      <c r="B188" s="157" t="s">
        <v>2259</v>
      </c>
      <c r="C188" s="170">
        <f>D185</f>
        <v>44990</v>
      </c>
      <c r="D188" s="28" t="s">
        <v>2224</v>
      </c>
      <c r="E188" s="28" t="s">
        <v>2223</v>
      </c>
      <c r="F188" s="157" t="s">
        <v>275</v>
      </c>
      <c r="G188" s="157" t="s">
        <v>276</v>
      </c>
      <c r="H188" s="28" t="s">
        <v>2224</v>
      </c>
      <c r="I188" s="171"/>
    </row>
    <row r="189" spans="1:9" s="158" customFormat="1" ht="10.5" customHeight="1" x14ac:dyDescent="0.2">
      <c r="A189" s="169" t="s">
        <v>2262</v>
      </c>
      <c r="B189" s="157" t="s">
        <v>2259</v>
      </c>
      <c r="C189" s="170">
        <f>D185</f>
        <v>44990</v>
      </c>
      <c r="D189" s="28" t="s">
        <v>2227</v>
      </c>
      <c r="E189" s="28" t="s">
        <v>2226</v>
      </c>
      <c r="F189" s="157" t="s">
        <v>275</v>
      </c>
      <c r="G189" s="157" t="s">
        <v>276</v>
      </c>
      <c r="H189" s="28" t="s">
        <v>2227</v>
      </c>
      <c r="I189" s="171"/>
    </row>
    <row r="190" spans="1:9" s="158" customFormat="1" ht="10.5" customHeight="1" x14ac:dyDescent="0.2">
      <c r="A190" s="169" t="s">
        <v>2263</v>
      </c>
      <c r="B190" s="157" t="s">
        <v>2259</v>
      </c>
      <c r="C190" s="170">
        <f>D185</f>
        <v>44990</v>
      </c>
      <c r="D190" s="28" t="s">
        <v>2230</v>
      </c>
      <c r="E190" s="28" t="s">
        <v>2229</v>
      </c>
      <c r="F190" s="157" t="s">
        <v>275</v>
      </c>
      <c r="G190" s="157" t="s">
        <v>276</v>
      </c>
      <c r="H190" s="28" t="s">
        <v>2230</v>
      </c>
      <c r="I190" s="171"/>
    </row>
    <row r="191" spans="1:9" s="158" customFormat="1" ht="10.5" customHeight="1" x14ac:dyDescent="0.2">
      <c r="A191" s="169" t="s">
        <v>2264</v>
      </c>
      <c r="B191" s="157" t="s">
        <v>2259</v>
      </c>
      <c r="C191" s="170">
        <f>D185</f>
        <v>44990</v>
      </c>
      <c r="D191" s="28" t="s">
        <v>2233</v>
      </c>
      <c r="E191" s="28" t="s">
        <v>2232</v>
      </c>
      <c r="F191" s="157" t="s">
        <v>275</v>
      </c>
      <c r="G191" s="157" t="s">
        <v>276</v>
      </c>
      <c r="H191" s="28" t="s">
        <v>2233</v>
      </c>
      <c r="I191" s="171"/>
    </row>
    <row r="192" spans="1:9" s="158" customFormat="1" ht="10.5" customHeight="1" x14ac:dyDescent="0.2">
      <c r="A192" s="169" t="s">
        <v>2265</v>
      </c>
      <c r="B192" s="157" t="s">
        <v>2259</v>
      </c>
      <c r="C192" s="170">
        <f>D185</f>
        <v>44990</v>
      </c>
      <c r="D192" s="28" t="s">
        <v>2236</v>
      </c>
      <c r="E192" s="28" t="s">
        <v>2235</v>
      </c>
      <c r="F192" s="157" t="s">
        <v>275</v>
      </c>
      <c r="G192" s="157" t="s">
        <v>276</v>
      </c>
      <c r="H192" s="28" t="s">
        <v>2236</v>
      </c>
      <c r="I192" s="171"/>
    </row>
    <row r="193" spans="1:9" s="158" customFormat="1" ht="10.5" customHeight="1" x14ac:dyDescent="0.2">
      <c r="A193" s="172" t="s">
        <v>2266</v>
      </c>
      <c r="B193" s="173" t="s">
        <v>2259</v>
      </c>
      <c r="C193" s="174">
        <f>D185</f>
        <v>44990</v>
      </c>
      <c r="D193" s="29" t="s">
        <v>2239</v>
      </c>
      <c r="E193" s="29" t="s">
        <v>2238</v>
      </c>
      <c r="F193" s="173" t="s">
        <v>275</v>
      </c>
      <c r="G193" s="173" t="s">
        <v>276</v>
      </c>
      <c r="H193" s="29" t="s">
        <v>2239</v>
      </c>
      <c r="I193" s="175"/>
    </row>
    <row r="194" spans="1:9" s="163" customFormat="1" ht="14.1" customHeight="1" x14ac:dyDescent="0.2">
      <c r="A194" s="159" t="s">
        <v>527</v>
      </c>
      <c r="B194" s="74"/>
      <c r="C194" s="160"/>
      <c r="D194" s="117" t="str">
        <f>'8XM4-A'!D194</f>
        <v>7. až 8. březen 2023</v>
      </c>
      <c r="E194" s="161"/>
      <c r="F194" s="162"/>
      <c r="G194" s="162"/>
      <c r="H194" s="117"/>
      <c r="I194" s="162"/>
    </row>
    <row r="195" spans="1:9" s="158" customFormat="1" ht="10.5" customHeight="1" x14ac:dyDescent="0.2">
      <c r="A195" s="164" t="s">
        <v>2267</v>
      </c>
      <c r="B195" s="165" t="s">
        <v>2268</v>
      </c>
      <c r="C195" s="166"/>
      <c r="D195" s="27" t="s">
        <v>2217</v>
      </c>
      <c r="E195" s="27" t="s">
        <v>2218</v>
      </c>
      <c r="F195" s="165" t="s">
        <v>275</v>
      </c>
      <c r="G195" s="165" t="s">
        <v>276</v>
      </c>
      <c r="H195" s="27" t="s">
        <v>2217</v>
      </c>
      <c r="I195" s="167"/>
    </row>
    <row r="196" spans="1:9" s="158" customFormat="1" ht="10.5" customHeight="1" x14ac:dyDescent="0.2">
      <c r="A196" s="169" t="s">
        <v>2269</v>
      </c>
      <c r="B196" s="157" t="s">
        <v>2268</v>
      </c>
      <c r="C196" s="170"/>
      <c r="D196" s="28" t="s">
        <v>2220</v>
      </c>
      <c r="E196" s="28" t="s">
        <v>2221</v>
      </c>
      <c r="F196" s="157" t="s">
        <v>275</v>
      </c>
      <c r="G196" s="157" t="s">
        <v>276</v>
      </c>
      <c r="H196" s="28" t="s">
        <v>2220</v>
      </c>
      <c r="I196" s="171"/>
    </row>
    <row r="197" spans="1:9" s="158" customFormat="1" ht="10.5" customHeight="1" x14ac:dyDescent="0.2">
      <c r="A197" s="169" t="s">
        <v>2270</v>
      </c>
      <c r="B197" s="157" t="s">
        <v>2268</v>
      </c>
      <c r="C197" s="170"/>
      <c r="D197" s="28" t="s">
        <v>2223</v>
      </c>
      <c r="E197" s="28" t="s">
        <v>2224</v>
      </c>
      <c r="F197" s="157" t="s">
        <v>275</v>
      </c>
      <c r="G197" s="157" t="s">
        <v>276</v>
      </c>
      <c r="H197" s="28" t="s">
        <v>2223</v>
      </c>
      <c r="I197" s="171"/>
    </row>
    <row r="198" spans="1:9" s="158" customFormat="1" ht="10.5" customHeight="1" x14ac:dyDescent="0.2">
      <c r="A198" s="169" t="s">
        <v>2271</v>
      </c>
      <c r="B198" s="157" t="s">
        <v>2268</v>
      </c>
      <c r="C198" s="170"/>
      <c r="D198" s="28" t="s">
        <v>2226</v>
      </c>
      <c r="E198" s="28" t="s">
        <v>2227</v>
      </c>
      <c r="F198" s="157" t="s">
        <v>275</v>
      </c>
      <c r="G198" s="157" t="s">
        <v>276</v>
      </c>
      <c r="H198" s="28" t="s">
        <v>2226</v>
      </c>
      <c r="I198" s="171"/>
    </row>
    <row r="199" spans="1:9" s="158" customFormat="1" ht="10.5" customHeight="1" x14ac:dyDescent="0.2">
      <c r="A199" s="169" t="s">
        <v>2272</v>
      </c>
      <c r="B199" s="157" t="s">
        <v>2268</v>
      </c>
      <c r="C199" s="170"/>
      <c r="D199" s="28" t="s">
        <v>2229</v>
      </c>
      <c r="E199" s="28" t="s">
        <v>2230</v>
      </c>
      <c r="F199" s="157" t="s">
        <v>275</v>
      </c>
      <c r="G199" s="157" t="s">
        <v>276</v>
      </c>
      <c r="H199" s="28" t="s">
        <v>2229</v>
      </c>
      <c r="I199" s="171"/>
    </row>
    <row r="200" spans="1:9" s="158" customFormat="1" ht="10.5" customHeight="1" x14ac:dyDescent="0.2">
      <c r="A200" s="169" t="s">
        <v>2273</v>
      </c>
      <c r="B200" s="157" t="s">
        <v>2268</v>
      </c>
      <c r="C200" s="170"/>
      <c r="D200" s="28" t="s">
        <v>2232</v>
      </c>
      <c r="E200" s="28" t="s">
        <v>2233</v>
      </c>
      <c r="F200" s="157" t="s">
        <v>275</v>
      </c>
      <c r="G200" s="157" t="s">
        <v>276</v>
      </c>
      <c r="H200" s="28" t="s">
        <v>2232</v>
      </c>
      <c r="I200" s="171"/>
    </row>
    <row r="201" spans="1:9" s="158" customFormat="1" ht="10.5" customHeight="1" x14ac:dyDescent="0.2">
      <c r="A201" s="169" t="s">
        <v>2274</v>
      </c>
      <c r="B201" s="157" t="s">
        <v>2268</v>
      </c>
      <c r="C201" s="170"/>
      <c r="D201" s="28" t="s">
        <v>2235</v>
      </c>
      <c r="E201" s="28" t="s">
        <v>2236</v>
      </c>
      <c r="F201" s="157" t="s">
        <v>275</v>
      </c>
      <c r="G201" s="157" t="s">
        <v>276</v>
      </c>
      <c r="H201" s="28" t="s">
        <v>2235</v>
      </c>
      <c r="I201" s="171"/>
    </row>
    <row r="202" spans="1:9" s="158" customFormat="1" ht="10.5" customHeight="1" x14ac:dyDescent="0.2">
      <c r="A202" s="172" t="s">
        <v>2275</v>
      </c>
      <c r="B202" s="173" t="s">
        <v>2268</v>
      </c>
      <c r="C202" s="174"/>
      <c r="D202" s="29" t="s">
        <v>2238</v>
      </c>
      <c r="E202" s="29" t="s">
        <v>2239</v>
      </c>
      <c r="F202" s="173" t="s">
        <v>275</v>
      </c>
      <c r="G202" s="173" t="s">
        <v>276</v>
      </c>
      <c r="H202" s="29" t="s">
        <v>2238</v>
      </c>
      <c r="I202" s="175"/>
    </row>
    <row r="203" spans="1:9" s="77" customFormat="1" ht="21" customHeight="1" x14ac:dyDescent="0.2">
      <c r="A203" s="70" t="s">
        <v>2276</v>
      </c>
      <c r="B203" s="71"/>
      <c r="C203" s="72"/>
      <c r="D203" s="76"/>
      <c r="E203" s="71"/>
      <c r="F203" s="75"/>
      <c r="G203" s="71"/>
      <c r="H203" s="76"/>
      <c r="I203" s="71"/>
    </row>
    <row r="204" spans="1:9" s="163" customFormat="1" ht="14.1" customHeight="1" x14ac:dyDescent="0.2">
      <c r="A204" s="159" t="s">
        <v>540</v>
      </c>
      <c r="B204" s="74"/>
      <c r="C204" s="160"/>
      <c r="D204" s="117">
        <f>'8XM4-A'!D204</f>
        <v>44996</v>
      </c>
      <c r="E204" s="161"/>
      <c r="F204" s="162"/>
      <c r="G204" s="162"/>
      <c r="H204" s="117"/>
      <c r="I204" s="162"/>
    </row>
    <row r="205" spans="1:9" s="158" customFormat="1" ht="10.5" customHeight="1" x14ac:dyDescent="0.2">
      <c r="A205" s="164" t="s">
        <v>2277</v>
      </c>
      <c r="B205" s="165" t="s">
        <v>2278</v>
      </c>
      <c r="C205" s="166">
        <f>D204</f>
        <v>44996</v>
      </c>
      <c r="D205" s="27" t="s">
        <v>2279</v>
      </c>
      <c r="E205" s="27" t="s">
        <v>2280</v>
      </c>
      <c r="F205" s="165" t="s">
        <v>275</v>
      </c>
      <c r="G205" s="165" t="s">
        <v>276</v>
      </c>
      <c r="H205" s="27" t="s">
        <v>2279</v>
      </c>
      <c r="I205" s="167"/>
    </row>
    <row r="206" spans="1:9" s="158" customFormat="1" ht="10.5" customHeight="1" x14ac:dyDescent="0.2">
      <c r="A206" s="169" t="s">
        <v>2281</v>
      </c>
      <c r="B206" s="157" t="s">
        <v>2282</v>
      </c>
      <c r="C206" s="170">
        <f>D204</f>
        <v>44996</v>
      </c>
      <c r="D206" s="28" t="s">
        <v>2283</v>
      </c>
      <c r="E206" s="28" t="s">
        <v>2284</v>
      </c>
      <c r="F206" s="157" t="s">
        <v>275</v>
      </c>
      <c r="G206" s="157" t="s">
        <v>276</v>
      </c>
      <c r="H206" s="28" t="s">
        <v>2283</v>
      </c>
      <c r="I206" s="171"/>
    </row>
    <row r="207" spans="1:9" s="158" customFormat="1" ht="10.5" customHeight="1" x14ac:dyDescent="0.2">
      <c r="A207" s="169" t="s">
        <v>2285</v>
      </c>
      <c r="B207" s="157" t="s">
        <v>2286</v>
      </c>
      <c r="C207" s="170">
        <f>D204</f>
        <v>44996</v>
      </c>
      <c r="D207" s="28" t="s">
        <v>2287</v>
      </c>
      <c r="E207" s="28" t="s">
        <v>2288</v>
      </c>
      <c r="F207" s="157" t="s">
        <v>275</v>
      </c>
      <c r="G207" s="157" t="s">
        <v>276</v>
      </c>
      <c r="H207" s="28" t="s">
        <v>2287</v>
      </c>
      <c r="I207" s="171"/>
    </row>
    <row r="208" spans="1:9" s="158" customFormat="1" ht="10.5" customHeight="1" x14ac:dyDescent="0.2">
      <c r="A208" s="172" t="s">
        <v>2289</v>
      </c>
      <c r="B208" s="173" t="s">
        <v>2290</v>
      </c>
      <c r="C208" s="174">
        <f>D204</f>
        <v>44996</v>
      </c>
      <c r="D208" s="29" t="s">
        <v>2291</v>
      </c>
      <c r="E208" s="29" t="s">
        <v>2292</v>
      </c>
      <c r="F208" s="173" t="s">
        <v>275</v>
      </c>
      <c r="G208" s="173" t="s">
        <v>276</v>
      </c>
      <c r="H208" s="29" t="s">
        <v>2291</v>
      </c>
      <c r="I208" s="175"/>
    </row>
    <row r="209" spans="1:9" s="163" customFormat="1" ht="14.1" customHeight="1" x14ac:dyDescent="0.2">
      <c r="A209" s="159" t="s">
        <v>545</v>
      </c>
      <c r="B209" s="74"/>
      <c r="C209" s="160"/>
      <c r="D209" s="117">
        <f>'8XM4-A'!D209</f>
        <v>44997</v>
      </c>
      <c r="E209" s="161"/>
      <c r="F209" s="162"/>
      <c r="G209" s="162"/>
      <c r="H209" s="117"/>
      <c r="I209" s="162"/>
    </row>
    <row r="210" spans="1:9" s="158" customFormat="1" ht="10.5" customHeight="1" x14ac:dyDescent="0.2">
      <c r="A210" s="164" t="s">
        <v>2293</v>
      </c>
      <c r="B210" s="165" t="s">
        <v>2294</v>
      </c>
      <c r="C210" s="166">
        <f>D209</f>
        <v>44997</v>
      </c>
      <c r="D210" s="27" t="s">
        <v>2279</v>
      </c>
      <c r="E210" s="27" t="s">
        <v>2280</v>
      </c>
      <c r="F210" s="165" t="s">
        <v>275</v>
      </c>
      <c r="G210" s="165" t="s">
        <v>276</v>
      </c>
      <c r="H210" s="27" t="s">
        <v>2279</v>
      </c>
      <c r="I210" s="167"/>
    </row>
    <row r="211" spans="1:9" s="158" customFormat="1" ht="10.5" customHeight="1" x14ac:dyDescent="0.2">
      <c r="A211" s="169" t="s">
        <v>2295</v>
      </c>
      <c r="B211" s="157" t="s">
        <v>2296</v>
      </c>
      <c r="C211" s="170">
        <f>D209</f>
        <v>44997</v>
      </c>
      <c r="D211" s="28" t="s">
        <v>2283</v>
      </c>
      <c r="E211" s="28" t="s">
        <v>2284</v>
      </c>
      <c r="F211" s="157" t="s">
        <v>275</v>
      </c>
      <c r="G211" s="157" t="s">
        <v>276</v>
      </c>
      <c r="H211" s="28" t="s">
        <v>2283</v>
      </c>
      <c r="I211" s="171"/>
    </row>
    <row r="212" spans="1:9" s="158" customFormat="1" ht="10.5" customHeight="1" x14ac:dyDescent="0.2">
      <c r="A212" s="169" t="s">
        <v>2297</v>
      </c>
      <c r="B212" s="157" t="s">
        <v>2298</v>
      </c>
      <c r="C212" s="170">
        <f>D209</f>
        <v>44997</v>
      </c>
      <c r="D212" s="28" t="s">
        <v>2287</v>
      </c>
      <c r="E212" s="28" t="s">
        <v>2288</v>
      </c>
      <c r="F212" s="157" t="s">
        <v>275</v>
      </c>
      <c r="G212" s="157" t="s">
        <v>276</v>
      </c>
      <c r="H212" s="28" t="s">
        <v>2287</v>
      </c>
      <c r="I212" s="171"/>
    </row>
    <row r="213" spans="1:9" s="158" customFormat="1" ht="10.5" customHeight="1" x14ac:dyDescent="0.2">
      <c r="A213" s="172" t="s">
        <v>2299</v>
      </c>
      <c r="B213" s="173" t="s">
        <v>2300</v>
      </c>
      <c r="C213" s="174">
        <f>D209</f>
        <v>44997</v>
      </c>
      <c r="D213" s="29" t="s">
        <v>2291</v>
      </c>
      <c r="E213" s="29" t="s">
        <v>2292</v>
      </c>
      <c r="F213" s="173" t="s">
        <v>275</v>
      </c>
      <c r="G213" s="173" t="s">
        <v>276</v>
      </c>
      <c r="H213" s="29" t="s">
        <v>2291</v>
      </c>
      <c r="I213" s="175"/>
    </row>
    <row r="214" spans="1:9" s="163" customFormat="1" ht="14.1" customHeight="1" x14ac:dyDescent="0.2">
      <c r="A214" s="159" t="s">
        <v>548</v>
      </c>
      <c r="B214" s="74"/>
      <c r="C214" s="160"/>
      <c r="D214" s="117">
        <f>'8XM4-A'!D214</f>
        <v>45003</v>
      </c>
      <c r="E214" s="161"/>
      <c r="F214" s="162"/>
      <c r="G214" s="162"/>
      <c r="H214" s="117"/>
      <c r="I214" s="162"/>
    </row>
    <row r="215" spans="1:9" s="158" customFormat="1" ht="10.5" customHeight="1" x14ac:dyDescent="0.2">
      <c r="A215" s="164" t="s">
        <v>2301</v>
      </c>
      <c r="B215" s="165" t="s">
        <v>2302</v>
      </c>
      <c r="C215" s="166">
        <f>D214</f>
        <v>45003</v>
      </c>
      <c r="D215" s="27" t="s">
        <v>2280</v>
      </c>
      <c r="E215" s="27" t="s">
        <v>2279</v>
      </c>
      <c r="F215" s="165" t="s">
        <v>275</v>
      </c>
      <c r="G215" s="165" t="s">
        <v>276</v>
      </c>
      <c r="H215" s="27" t="s">
        <v>2280</v>
      </c>
      <c r="I215" s="167"/>
    </row>
    <row r="216" spans="1:9" s="158" customFormat="1" ht="10.5" customHeight="1" x14ac:dyDescent="0.2">
      <c r="A216" s="169" t="s">
        <v>2303</v>
      </c>
      <c r="B216" s="157" t="s">
        <v>2304</v>
      </c>
      <c r="C216" s="170">
        <f>D214</f>
        <v>45003</v>
      </c>
      <c r="D216" s="28" t="s">
        <v>2284</v>
      </c>
      <c r="E216" s="28" t="s">
        <v>2283</v>
      </c>
      <c r="F216" s="157" t="s">
        <v>275</v>
      </c>
      <c r="G216" s="157" t="s">
        <v>276</v>
      </c>
      <c r="H216" s="28" t="s">
        <v>2284</v>
      </c>
      <c r="I216" s="171"/>
    </row>
    <row r="217" spans="1:9" s="158" customFormat="1" ht="10.5" customHeight="1" x14ac:dyDescent="0.2">
      <c r="A217" s="169" t="s">
        <v>2305</v>
      </c>
      <c r="B217" s="157" t="s">
        <v>2306</v>
      </c>
      <c r="C217" s="170">
        <f>D214</f>
        <v>45003</v>
      </c>
      <c r="D217" s="28" t="s">
        <v>2288</v>
      </c>
      <c r="E217" s="28" t="s">
        <v>2287</v>
      </c>
      <c r="F217" s="157" t="s">
        <v>275</v>
      </c>
      <c r="G217" s="157" t="s">
        <v>276</v>
      </c>
      <c r="H217" s="28" t="s">
        <v>2288</v>
      </c>
      <c r="I217" s="171"/>
    </row>
    <row r="218" spans="1:9" s="158" customFormat="1" ht="10.5" customHeight="1" x14ac:dyDescent="0.2">
      <c r="A218" s="172" t="s">
        <v>2307</v>
      </c>
      <c r="B218" s="173" t="s">
        <v>2308</v>
      </c>
      <c r="C218" s="174">
        <f>D214</f>
        <v>45003</v>
      </c>
      <c r="D218" s="29" t="s">
        <v>2292</v>
      </c>
      <c r="E218" s="29" t="s">
        <v>2291</v>
      </c>
      <c r="F218" s="173" t="s">
        <v>275</v>
      </c>
      <c r="G218" s="173" t="s">
        <v>276</v>
      </c>
      <c r="H218" s="29" t="s">
        <v>2292</v>
      </c>
      <c r="I218" s="175"/>
    </row>
    <row r="219" spans="1:9" s="163" customFormat="1" ht="14.1" customHeight="1" x14ac:dyDescent="0.2">
      <c r="A219" s="159" t="s">
        <v>551</v>
      </c>
      <c r="B219" s="74"/>
      <c r="C219" s="160"/>
      <c r="D219" s="117">
        <f>'8XM4-A'!D219</f>
        <v>45004</v>
      </c>
      <c r="E219" s="161"/>
      <c r="F219" s="162"/>
      <c r="G219" s="162"/>
      <c r="H219" s="117"/>
      <c r="I219" s="162"/>
    </row>
    <row r="220" spans="1:9" s="158" customFormat="1" ht="10.5" customHeight="1" x14ac:dyDescent="0.2">
      <c r="A220" s="164" t="s">
        <v>2309</v>
      </c>
      <c r="B220" s="165" t="s">
        <v>2310</v>
      </c>
      <c r="C220" s="166">
        <f>D219</f>
        <v>45004</v>
      </c>
      <c r="D220" s="27" t="s">
        <v>2280</v>
      </c>
      <c r="E220" s="27" t="s">
        <v>2279</v>
      </c>
      <c r="F220" s="165" t="s">
        <v>275</v>
      </c>
      <c r="G220" s="165" t="s">
        <v>276</v>
      </c>
      <c r="H220" s="27" t="s">
        <v>2280</v>
      </c>
      <c r="I220" s="167"/>
    </row>
    <row r="221" spans="1:9" s="158" customFormat="1" ht="10.5" customHeight="1" x14ac:dyDescent="0.2">
      <c r="A221" s="169" t="s">
        <v>2311</v>
      </c>
      <c r="B221" s="157" t="s">
        <v>2312</v>
      </c>
      <c r="C221" s="170">
        <f>D219</f>
        <v>45004</v>
      </c>
      <c r="D221" s="28" t="s">
        <v>2284</v>
      </c>
      <c r="E221" s="28" t="s">
        <v>2283</v>
      </c>
      <c r="F221" s="157" t="s">
        <v>275</v>
      </c>
      <c r="G221" s="157" t="s">
        <v>276</v>
      </c>
      <c r="H221" s="28" t="s">
        <v>2284</v>
      </c>
      <c r="I221" s="171"/>
    </row>
    <row r="222" spans="1:9" s="158" customFormat="1" ht="10.5" customHeight="1" x14ac:dyDescent="0.2">
      <c r="A222" s="169" t="s">
        <v>2313</v>
      </c>
      <c r="B222" s="157" t="s">
        <v>2314</v>
      </c>
      <c r="C222" s="170">
        <f>D219</f>
        <v>45004</v>
      </c>
      <c r="D222" s="28" t="s">
        <v>2288</v>
      </c>
      <c r="E222" s="28" t="s">
        <v>2287</v>
      </c>
      <c r="F222" s="157" t="s">
        <v>275</v>
      </c>
      <c r="G222" s="157" t="s">
        <v>276</v>
      </c>
      <c r="H222" s="28" t="s">
        <v>2288</v>
      </c>
      <c r="I222" s="171"/>
    </row>
    <row r="223" spans="1:9" s="158" customFormat="1" ht="10.5" customHeight="1" x14ac:dyDescent="0.2">
      <c r="A223" s="172" t="s">
        <v>2315</v>
      </c>
      <c r="B223" s="173" t="s">
        <v>2316</v>
      </c>
      <c r="C223" s="174">
        <f>D219</f>
        <v>45004</v>
      </c>
      <c r="D223" s="29" t="s">
        <v>2292</v>
      </c>
      <c r="E223" s="29" t="s">
        <v>2291</v>
      </c>
      <c r="F223" s="173" t="s">
        <v>275</v>
      </c>
      <c r="G223" s="173" t="s">
        <v>276</v>
      </c>
      <c r="H223" s="29" t="s">
        <v>2292</v>
      </c>
      <c r="I223" s="175"/>
    </row>
    <row r="224" spans="1:9" s="163" customFormat="1" ht="14.1" customHeight="1" x14ac:dyDescent="0.2">
      <c r="A224" s="159" t="s">
        <v>554</v>
      </c>
      <c r="B224" s="74"/>
      <c r="C224" s="160"/>
      <c r="D224" s="117" t="str">
        <f>'8XM4-A'!D224</f>
        <v>25. až 26. březen 2023</v>
      </c>
      <c r="E224" s="161"/>
      <c r="F224" s="162"/>
      <c r="G224" s="162"/>
      <c r="H224" s="117"/>
      <c r="I224" s="162"/>
    </row>
    <row r="225" spans="1:9" s="158" customFormat="1" ht="10.5" customHeight="1" x14ac:dyDescent="0.2">
      <c r="A225" s="164" t="s">
        <v>2317</v>
      </c>
      <c r="B225" s="165" t="s">
        <v>2318</v>
      </c>
      <c r="C225" s="166"/>
      <c r="D225" s="27" t="s">
        <v>2279</v>
      </c>
      <c r="E225" s="27" t="s">
        <v>2280</v>
      </c>
      <c r="F225" s="165" t="s">
        <v>275</v>
      </c>
      <c r="G225" s="165" t="s">
        <v>276</v>
      </c>
      <c r="H225" s="27" t="s">
        <v>2279</v>
      </c>
      <c r="I225" s="167"/>
    </row>
    <row r="226" spans="1:9" s="158" customFormat="1" ht="10.5" customHeight="1" x14ac:dyDescent="0.2">
      <c r="A226" s="169" t="s">
        <v>2319</v>
      </c>
      <c r="B226" s="157" t="s">
        <v>2320</v>
      </c>
      <c r="C226" s="170"/>
      <c r="D226" s="28" t="s">
        <v>2283</v>
      </c>
      <c r="E226" s="28" t="s">
        <v>2284</v>
      </c>
      <c r="F226" s="157" t="s">
        <v>275</v>
      </c>
      <c r="G226" s="157" t="s">
        <v>276</v>
      </c>
      <c r="H226" s="28" t="s">
        <v>2283</v>
      </c>
      <c r="I226" s="171"/>
    </row>
    <row r="227" spans="1:9" s="158" customFormat="1" ht="10.5" customHeight="1" x14ac:dyDescent="0.2">
      <c r="A227" s="169" t="s">
        <v>2321</v>
      </c>
      <c r="B227" s="157" t="s">
        <v>2322</v>
      </c>
      <c r="C227" s="170"/>
      <c r="D227" s="28" t="s">
        <v>2287</v>
      </c>
      <c r="E227" s="28" t="s">
        <v>2288</v>
      </c>
      <c r="F227" s="157" t="s">
        <v>275</v>
      </c>
      <c r="G227" s="157" t="s">
        <v>276</v>
      </c>
      <c r="H227" s="28" t="s">
        <v>2287</v>
      </c>
      <c r="I227" s="171"/>
    </row>
    <row r="228" spans="1:9" s="158" customFormat="1" ht="10.5" customHeight="1" x14ac:dyDescent="0.2">
      <c r="A228" s="172" t="s">
        <v>2323</v>
      </c>
      <c r="B228" s="173" t="s">
        <v>2324</v>
      </c>
      <c r="C228" s="174"/>
      <c r="D228" s="29" t="s">
        <v>2291</v>
      </c>
      <c r="E228" s="29" t="s">
        <v>2292</v>
      </c>
      <c r="F228" s="173" t="s">
        <v>275</v>
      </c>
      <c r="G228" s="173" t="s">
        <v>276</v>
      </c>
      <c r="H228" s="29" t="s">
        <v>2291</v>
      </c>
      <c r="I228" s="175"/>
    </row>
  </sheetData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Divize - skupina C 2022 - 2023</oddHeader>
  </headerFooter>
  <rowBreaks count="2" manualBreakCount="2">
    <brk id="78" max="16383" man="1"/>
    <brk id="1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1:I228"/>
  <sheetViews>
    <sheetView view="pageBreakPreview" topLeftCell="A31" zoomScale="130" zoomScaleNormal="100" zoomScaleSheetLayoutView="130" workbookViewId="0">
      <selection activeCell="I48" sqref="I48"/>
    </sheetView>
  </sheetViews>
  <sheetFormatPr defaultRowHeight="9" customHeight="1" x14ac:dyDescent="0.2"/>
  <cols>
    <col min="1" max="1" width="7.5703125" style="128" customWidth="1"/>
    <col min="2" max="2" width="4.140625" style="83" customWidth="1"/>
    <col min="3" max="3" width="4.140625" style="80" customWidth="1"/>
    <col min="4" max="4" width="18.7109375" style="142" customWidth="1"/>
    <col min="5" max="5" width="18.7109375" style="83" customWidth="1"/>
    <col min="6" max="6" width="2.42578125" style="84" customWidth="1"/>
    <col min="7" max="7" width="9.28515625" style="84" customWidth="1"/>
    <col min="8" max="8" width="18.7109375" style="127" customWidth="1"/>
    <col min="9" max="9" width="18.7109375" style="83" customWidth="1"/>
    <col min="10" max="256" width="8.85546875" style="84"/>
    <col min="257" max="257" width="7.5703125" style="84" customWidth="1"/>
    <col min="258" max="259" width="4.140625" style="84" customWidth="1"/>
    <col min="260" max="260" width="22.85546875" style="84" customWidth="1"/>
    <col min="261" max="261" width="23.140625" style="84" customWidth="1"/>
    <col min="262" max="262" width="2.42578125" style="84" customWidth="1"/>
    <col min="263" max="263" width="9.28515625" style="84" customWidth="1"/>
    <col min="264" max="264" width="20.7109375" style="84" customWidth="1"/>
    <col min="265" max="265" width="18.7109375" style="84" customWidth="1"/>
    <col min="266" max="512" width="8.85546875" style="84"/>
    <col min="513" max="513" width="7.5703125" style="84" customWidth="1"/>
    <col min="514" max="515" width="4.140625" style="84" customWidth="1"/>
    <col min="516" max="516" width="22.85546875" style="84" customWidth="1"/>
    <col min="517" max="517" width="23.140625" style="84" customWidth="1"/>
    <col min="518" max="518" width="2.42578125" style="84" customWidth="1"/>
    <col min="519" max="519" width="9.28515625" style="84" customWidth="1"/>
    <col min="520" max="520" width="20.7109375" style="84" customWidth="1"/>
    <col min="521" max="521" width="18.7109375" style="84" customWidth="1"/>
    <col min="522" max="768" width="8.85546875" style="84"/>
    <col min="769" max="769" width="7.5703125" style="84" customWidth="1"/>
    <col min="770" max="771" width="4.140625" style="84" customWidth="1"/>
    <col min="772" max="772" width="22.85546875" style="84" customWidth="1"/>
    <col min="773" max="773" width="23.140625" style="84" customWidth="1"/>
    <col min="774" max="774" width="2.42578125" style="84" customWidth="1"/>
    <col min="775" max="775" width="9.28515625" style="84" customWidth="1"/>
    <col min="776" max="776" width="20.7109375" style="84" customWidth="1"/>
    <col min="777" max="777" width="18.7109375" style="84" customWidth="1"/>
    <col min="778" max="1024" width="8.85546875" style="84"/>
    <col min="1025" max="1025" width="7.5703125" style="84" customWidth="1"/>
    <col min="1026" max="1027" width="4.140625" style="84" customWidth="1"/>
    <col min="1028" max="1028" width="22.85546875" style="84" customWidth="1"/>
    <col min="1029" max="1029" width="23.140625" style="84" customWidth="1"/>
    <col min="1030" max="1030" width="2.42578125" style="84" customWidth="1"/>
    <col min="1031" max="1031" width="9.28515625" style="84" customWidth="1"/>
    <col min="1032" max="1032" width="20.7109375" style="84" customWidth="1"/>
    <col min="1033" max="1033" width="18.7109375" style="84" customWidth="1"/>
    <col min="1034" max="1280" width="8.85546875" style="84"/>
    <col min="1281" max="1281" width="7.5703125" style="84" customWidth="1"/>
    <col min="1282" max="1283" width="4.140625" style="84" customWidth="1"/>
    <col min="1284" max="1284" width="22.85546875" style="84" customWidth="1"/>
    <col min="1285" max="1285" width="23.140625" style="84" customWidth="1"/>
    <col min="1286" max="1286" width="2.42578125" style="84" customWidth="1"/>
    <col min="1287" max="1287" width="9.28515625" style="84" customWidth="1"/>
    <col min="1288" max="1288" width="20.7109375" style="84" customWidth="1"/>
    <col min="1289" max="1289" width="18.7109375" style="84" customWidth="1"/>
    <col min="1290" max="1536" width="8.85546875" style="84"/>
    <col min="1537" max="1537" width="7.5703125" style="84" customWidth="1"/>
    <col min="1538" max="1539" width="4.140625" style="84" customWidth="1"/>
    <col min="1540" max="1540" width="22.85546875" style="84" customWidth="1"/>
    <col min="1541" max="1541" width="23.140625" style="84" customWidth="1"/>
    <col min="1542" max="1542" width="2.42578125" style="84" customWidth="1"/>
    <col min="1543" max="1543" width="9.28515625" style="84" customWidth="1"/>
    <col min="1544" max="1544" width="20.7109375" style="84" customWidth="1"/>
    <col min="1545" max="1545" width="18.7109375" style="84" customWidth="1"/>
    <col min="1546" max="1792" width="8.85546875" style="84"/>
    <col min="1793" max="1793" width="7.5703125" style="84" customWidth="1"/>
    <col min="1794" max="1795" width="4.140625" style="84" customWidth="1"/>
    <col min="1796" max="1796" width="22.85546875" style="84" customWidth="1"/>
    <col min="1797" max="1797" width="23.140625" style="84" customWidth="1"/>
    <col min="1798" max="1798" width="2.42578125" style="84" customWidth="1"/>
    <col min="1799" max="1799" width="9.28515625" style="84" customWidth="1"/>
    <col min="1800" max="1800" width="20.7109375" style="84" customWidth="1"/>
    <col min="1801" max="1801" width="18.7109375" style="84" customWidth="1"/>
    <col min="1802" max="2048" width="8.85546875" style="84"/>
    <col min="2049" max="2049" width="7.5703125" style="84" customWidth="1"/>
    <col min="2050" max="2051" width="4.140625" style="84" customWidth="1"/>
    <col min="2052" max="2052" width="22.85546875" style="84" customWidth="1"/>
    <col min="2053" max="2053" width="23.140625" style="84" customWidth="1"/>
    <col min="2054" max="2054" width="2.42578125" style="84" customWidth="1"/>
    <col min="2055" max="2055" width="9.28515625" style="84" customWidth="1"/>
    <col min="2056" max="2056" width="20.7109375" style="84" customWidth="1"/>
    <col min="2057" max="2057" width="18.7109375" style="84" customWidth="1"/>
    <col min="2058" max="2304" width="8.85546875" style="84"/>
    <col min="2305" max="2305" width="7.5703125" style="84" customWidth="1"/>
    <col min="2306" max="2307" width="4.140625" style="84" customWidth="1"/>
    <col min="2308" max="2308" width="22.85546875" style="84" customWidth="1"/>
    <col min="2309" max="2309" width="23.140625" style="84" customWidth="1"/>
    <col min="2310" max="2310" width="2.42578125" style="84" customWidth="1"/>
    <col min="2311" max="2311" width="9.28515625" style="84" customWidth="1"/>
    <col min="2312" max="2312" width="20.7109375" style="84" customWidth="1"/>
    <col min="2313" max="2313" width="18.7109375" style="84" customWidth="1"/>
    <col min="2314" max="2560" width="8.85546875" style="84"/>
    <col min="2561" max="2561" width="7.5703125" style="84" customWidth="1"/>
    <col min="2562" max="2563" width="4.140625" style="84" customWidth="1"/>
    <col min="2564" max="2564" width="22.85546875" style="84" customWidth="1"/>
    <col min="2565" max="2565" width="23.140625" style="84" customWidth="1"/>
    <col min="2566" max="2566" width="2.42578125" style="84" customWidth="1"/>
    <col min="2567" max="2567" width="9.28515625" style="84" customWidth="1"/>
    <col min="2568" max="2568" width="20.7109375" style="84" customWidth="1"/>
    <col min="2569" max="2569" width="18.7109375" style="84" customWidth="1"/>
    <col min="2570" max="2816" width="8.85546875" style="84"/>
    <col min="2817" max="2817" width="7.5703125" style="84" customWidth="1"/>
    <col min="2818" max="2819" width="4.140625" style="84" customWidth="1"/>
    <col min="2820" max="2820" width="22.85546875" style="84" customWidth="1"/>
    <col min="2821" max="2821" width="23.140625" style="84" customWidth="1"/>
    <col min="2822" max="2822" width="2.42578125" style="84" customWidth="1"/>
    <col min="2823" max="2823" width="9.28515625" style="84" customWidth="1"/>
    <col min="2824" max="2824" width="20.7109375" style="84" customWidth="1"/>
    <col min="2825" max="2825" width="18.7109375" style="84" customWidth="1"/>
    <col min="2826" max="3072" width="8.85546875" style="84"/>
    <col min="3073" max="3073" width="7.5703125" style="84" customWidth="1"/>
    <col min="3074" max="3075" width="4.140625" style="84" customWidth="1"/>
    <col min="3076" max="3076" width="22.85546875" style="84" customWidth="1"/>
    <col min="3077" max="3077" width="23.140625" style="84" customWidth="1"/>
    <col min="3078" max="3078" width="2.42578125" style="84" customWidth="1"/>
    <col min="3079" max="3079" width="9.28515625" style="84" customWidth="1"/>
    <col min="3080" max="3080" width="20.7109375" style="84" customWidth="1"/>
    <col min="3081" max="3081" width="18.7109375" style="84" customWidth="1"/>
    <col min="3082" max="3328" width="8.85546875" style="84"/>
    <col min="3329" max="3329" width="7.5703125" style="84" customWidth="1"/>
    <col min="3330" max="3331" width="4.140625" style="84" customWidth="1"/>
    <col min="3332" max="3332" width="22.85546875" style="84" customWidth="1"/>
    <col min="3333" max="3333" width="23.140625" style="84" customWidth="1"/>
    <col min="3334" max="3334" width="2.42578125" style="84" customWidth="1"/>
    <col min="3335" max="3335" width="9.28515625" style="84" customWidth="1"/>
    <col min="3336" max="3336" width="20.7109375" style="84" customWidth="1"/>
    <col min="3337" max="3337" width="18.7109375" style="84" customWidth="1"/>
    <col min="3338" max="3584" width="8.85546875" style="84"/>
    <col min="3585" max="3585" width="7.5703125" style="84" customWidth="1"/>
    <col min="3586" max="3587" width="4.140625" style="84" customWidth="1"/>
    <col min="3588" max="3588" width="22.85546875" style="84" customWidth="1"/>
    <col min="3589" max="3589" width="23.140625" style="84" customWidth="1"/>
    <col min="3590" max="3590" width="2.42578125" style="84" customWidth="1"/>
    <col min="3591" max="3591" width="9.28515625" style="84" customWidth="1"/>
    <col min="3592" max="3592" width="20.7109375" style="84" customWidth="1"/>
    <col min="3593" max="3593" width="18.7109375" style="84" customWidth="1"/>
    <col min="3594" max="3840" width="8.85546875" style="84"/>
    <col min="3841" max="3841" width="7.5703125" style="84" customWidth="1"/>
    <col min="3842" max="3843" width="4.140625" style="84" customWidth="1"/>
    <col min="3844" max="3844" width="22.85546875" style="84" customWidth="1"/>
    <col min="3845" max="3845" width="23.140625" style="84" customWidth="1"/>
    <col min="3846" max="3846" width="2.42578125" style="84" customWidth="1"/>
    <col min="3847" max="3847" width="9.28515625" style="84" customWidth="1"/>
    <col min="3848" max="3848" width="20.7109375" style="84" customWidth="1"/>
    <col min="3849" max="3849" width="18.7109375" style="84" customWidth="1"/>
    <col min="3850" max="4096" width="8.85546875" style="84"/>
    <col min="4097" max="4097" width="7.5703125" style="84" customWidth="1"/>
    <col min="4098" max="4099" width="4.140625" style="84" customWidth="1"/>
    <col min="4100" max="4100" width="22.85546875" style="84" customWidth="1"/>
    <col min="4101" max="4101" width="23.140625" style="84" customWidth="1"/>
    <col min="4102" max="4102" width="2.42578125" style="84" customWidth="1"/>
    <col min="4103" max="4103" width="9.28515625" style="84" customWidth="1"/>
    <col min="4104" max="4104" width="20.7109375" style="84" customWidth="1"/>
    <col min="4105" max="4105" width="18.7109375" style="84" customWidth="1"/>
    <col min="4106" max="4352" width="8.85546875" style="84"/>
    <col min="4353" max="4353" width="7.5703125" style="84" customWidth="1"/>
    <col min="4354" max="4355" width="4.140625" style="84" customWidth="1"/>
    <col min="4356" max="4356" width="22.85546875" style="84" customWidth="1"/>
    <col min="4357" max="4357" width="23.140625" style="84" customWidth="1"/>
    <col min="4358" max="4358" width="2.42578125" style="84" customWidth="1"/>
    <col min="4359" max="4359" width="9.28515625" style="84" customWidth="1"/>
    <col min="4360" max="4360" width="20.7109375" style="84" customWidth="1"/>
    <col min="4361" max="4361" width="18.7109375" style="84" customWidth="1"/>
    <col min="4362" max="4608" width="8.85546875" style="84"/>
    <col min="4609" max="4609" width="7.5703125" style="84" customWidth="1"/>
    <col min="4610" max="4611" width="4.140625" style="84" customWidth="1"/>
    <col min="4612" max="4612" width="22.85546875" style="84" customWidth="1"/>
    <col min="4613" max="4613" width="23.140625" style="84" customWidth="1"/>
    <col min="4614" max="4614" width="2.42578125" style="84" customWidth="1"/>
    <col min="4615" max="4615" width="9.28515625" style="84" customWidth="1"/>
    <col min="4616" max="4616" width="20.7109375" style="84" customWidth="1"/>
    <col min="4617" max="4617" width="18.7109375" style="84" customWidth="1"/>
    <col min="4618" max="4864" width="8.85546875" style="84"/>
    <col min="4865" max="4865" width="7.5703125" style="84" customWidth="1"/>
    <col min="4866" max="4867" width="4.140625" style="84" customWidth="1"/>
    <col min="4868" max="4868" width="22.85546875" style="84" customWidth="1"/>
    <col min="4869" max="4869" width="23.140625" style="84" customWidth="1"/>
    <col min="4870" max="4870" width="2.42578125" style="84" customWidth="1"/>
    <col min="4871" max="4871" width="9.28515625" style="84" customWidth="1"/>
    <col min="4872" max="4872" width="20.7109375" style="84" customWidth="1"/>
    <col min="4873" max="4873" width="18.7109375" style="84" customWidth="1"/>
    <col min="4874" max="5120" width="8.85546875" style="84"/>
    <col min="5121" max="5121" width="7.5703125" style="84" customWidth="1"/>
    <col min="5122" max="5123" width="4.140625" style="84" customWidth="1"/>
    <col min="5124" max="5124" width="22.85546875" style="84" customWidth="1"/>
    <col min="5125" max="5125" width="23.140625" style="84" customWidth="1"/>
    <col min="5126" max="5126" width="2.42578125" style="84" customWidth="1"/>
    <col min="5127" max="5127" width="9.28515625" style="84" customWidth="1"/>
    <col min="5128" max="5128" width="20.7109375" style="84" customWidth="1"/>
    <col min="5129" max="5129" width="18.7109375" style="84" customWidth="1"/>
    <col min="5130" max="5376" width="8.85546875" style="84"/>
    <col min="5377" max="5377" width="7.5703125" style="84" customWidth="1"/>
    <col min="5378" max="5379" width="4.140625" style="84" customWidth="1"/>
    <col min="5380" max="5380" width="22.85546875" style="84" customWidth="1"/>
    <col min="5381" max="5381" width="23.140625" style="84" customWidth="1"/>
    <col min="5382" max="5382" width="2.42578125" style="84" customWidth="1"/>
    <col min="5383" max="5383" width="9.28515625" style="84" customWidth="1"/>
    <col min="5384" max="5384" width="20.7109375" style="84" customWidth="1"/>
    <col min="5385" max="5385" width="18.7109375" style="84" customWidth="1"/>
    <col min="5386" max="5632" width="8.85546875" style="84"/>
    <col min="5633" max="5633" width="7.5703125" style="84" customWidth="1"/>
    <col min="5634" max="5635" width="4.140625" style="84" customWidth="1"/>
    <col min="5636" max="5636" width="22.85546875" style="84" customWidth="1"/>
    <col min="5637" max="5637" width="23.140625" style="84" customWidth="1"/>
    <col min="5638" max="5638" width="2.42578125" style="84" customWidth="1"/>
    <col min="5639" max="5639" width="9.28515625" style="84" customWidth="1"/>
    <col min="5640" max="5640" width="20.7109375" style="84" customWidth="1"/>
    <col min="5641" max="5641" width="18.7109375" style="84" customWidth="1"/>
    <col min="5642" max="5888" width="8.85546875" style="84"/>
    <col min="5889" max="5889" width="7.5703125" style="84" customWidth="1"/>
    <col min="5890" max="5891" width="4.140625" style="84" customWidth="1"/>
    <col min="5892" max="5892" width="22.85546875" style="84" customWidth="1"/>
    <col min="5893" max="5893" width="23.140625" style="84" customWidth="1"/>
    <col min="5894" max="5894" width="2.42578125" style="84" customWidth="1"/>
    <col min="5895" max="5895" width="9.28515625" style="84" customWidth="1"/>
    <col min="5896" max="5896" width="20.7109375" style="84" customWidth="1"/>
    <col min="5897" max="5897" width="18.7109375" style="84" customWidth="1"/>
    <col min="5898" max="6144" width="8.85546875" style="84"/>
    <col min="6145" max="6145" width="7.5703125" style="84" customWidth="1"/>
    <col min="6146" max="6147" width="4.140625" style="84" customWidth="1"/>
    <col min="6148" max="6148" width="22.85546875" style="84" customWidth="1"/>
    <col min="6149" max="6149" width="23.140625" style="84" customWidth="1"/>
    <col min="6150" max="6150" width="2.42578125" style="84" customWidth="1"/>
    <col min="6151" max="6151" width="9.28515625" style="84" customWidth="1"/>
    <col min="6152" max="6152" width="20.7109375" style="84" customWidth="1"/>
    <col min="6153" max="6153" width="18.7109375" style="84" customWidth="1"/>
    <col min="6154" max="6400" width="8.85546875" style="84"/>
    <col min="6401" max="6401" width="7.5703125" style="84" customWidth="1"/>
    <col min="6402" max="6403" width="4.140625" style="84" customWidth="1"/>
    <col min="6404" max="6404" width="22.85546875" style="84" customWidth="1"/>
    <col min="6405" max="6405" width="23.140625" style="84" customWidth="1"/>
    <col min="6406" max="6406" width="2.42578125" style="84" customWidth="1"/>
    <col min="6407" max="6407" width="9.28515625" style="84" customWidth="1"/>
    <col min="6408" max="6408" width="20.7109375" style="84" customWidth="1"/>
    <col min="6409" max="6409" width="18.7109375" style="84" customWidth="1"/>
    <col min="6410" max="6656" width="8.85546875" style="84"/>
    <col min="6657" max="6657" width="7.5703125" style="84" customWidth="1"/>
    <col min="6658" max="6659" width="4.140625" style="84" customWidth="1"/>
    <col min="6660" max="6660" width="22.85546875" style="84" customWidth="1"/>
    <col min="6661" max="6661" width="23.140625" style="84" customWidth="1"/>
    <col min="6662" max="6662" width="2.42578125" style="84" customWidth="1"/>
    <col min="6663" max="6663" width="9.28515625" style="84" customWidth="1"/>
    <col min="6664" max="6664" width="20.7109375" style="84" customWidth="1"/>
    <col min="6665" max="6665" width="18.7109375" style="84" customWidth="1"/>
    <col min="6666" max="6912" width="8.85546875" style="84"/>
    <col min="6913" max="6913" width="7.5703125" style="84" customWidth="1"/>
    <col min="6914" max="6915" width="4.140625" style="84" customWidth="1"/>
    <col min="6916" max="6916" width="22.85546875" style="84" customWidth="1"/>
    <col min="6917" max="6917" width="23.140625" style="84" customWidth="1"/>
    <col min="6918" max="6918" width="2.42578125" style="84" customWidth="1"/>
    <col min="6919" max="6919" width="9.28515625" style="84" customWidth="1"/>
    <col min="6920" max="6920" width="20.7109375" style="84" customWidth="1"/>
    <col min="6921" max="6921" width="18.7109375" style="84" customWidth="1"/>
    <col min="6922" max="7168" width="8.85546875" style="84"/>
    <col min="7169" max="7169" width="7.5703125" style="84" customWidth="1"/>
    <col min="7170" max="7171" width="4.140625" style="84" customWidth="1"/>
    <col min="7172" max="7172" width="22.85546875" style="84" customWidth="1"/>
    <col min="7173" max="7173" width="23.140625" style="84" customWidth="1"/>
    <col min="7174" max="7174" width="2.42578125" style="84" customWidth="1"/>
    <col min="7175" max="7175" width="9.28515625" style="84" customWidth="1"/>
    <col min="7176" max="7176" width="20.7109375" style="84" customWidth="1"/>
    <col min="7177" max="7177" width="18.7109375" style="84" customWidth="1"/>
    <col min="7178" max="7424" width="8.85546875" style="84"/>
    <col min="7425" max="7425" width="7.5703125" style="84" customWidth="1"/>
    <col min="7426" max="7427" width="4.140625" style="84" customWidth="1"/>
    <col min="7428" max="7428" width="22.85546875" style="84" customWidth="1"/>
    <col min="7429" max="7429" width="23.140625" style="84" customWidth="1"/>
    <col min="7430" max="7430" width="2.42578125" style="84" customWidth="1"/>
    <col min="7431" max="7431" width="9.28515625" style="84" customWidth="1"/>
    <col min="7432" max="7432" width="20.7109375" style="84" customWidth="1"/>
    <col min="7433" max="7433" width="18.7109375" style="84" customWidth="1"/>
    <col min="7434" max="7680" width="8.85546875" style="84"/>
    <col min="7681" max="7681" width="7.5703125" style="84" customWidth="1"/>
    <col min="7682" max="7683" width="4.140625" style="84" customWidth="1"/>
    <col min="7684" max="7684" width="22.85546875" style="84" customWidth="1"/>
    <col min="7685" max="7685" width="23.140625" style="84" customWidth="1"/>
    <col min="7686" max="7686" width="2.42578125" style="84" customWidth="1"/>
    <col min="7687" max="7687" width="9.28515625" style="84" customWidth="1"/>
    <col min="7688" max="7688" width="20.7109375" style="84" customWidth="1"/>
    <col min="7689" max="7689" width="18.7109375" style="84" customWidth="1"/>
    <col min="7690" max="7936" width="8.85546875" style="84"/>
    <col min="7937" max="7937" width="7.5703125" style="84" customWidth="1"/>
    <col min="7938" max="7939" width="4.140625" style="84" customWidth="1"/>
    <col min="7940" max="7940" width="22.85546875" style="84" customWidth="1"/>
    <col min="7941" max="7941" width="23.140625" style="84" customWidth="1"/>
    <col min="7942" max="7942" width="2.42578125" style="84" customWidth="1"/>
    <col min="7943" max="7943" width="9.28515625" style="84" customWidth="1"/>
    <col min="7944" max="7944" width="20.7109375" style="84" customWidth="1"/>
    <col min="7945" max="7945" width="18.7109375" style="84" customWidth="1"/>
    <col min="7946" max="8192" width="8.85546875" style="84"/>
    <col min="8193" max="8193" width="7.5703125" style="84" customWidth="1"/>
    <col min="8194" max="8195" width="4.140625" style="84" customWidth="1"/>
    <col min="8196" max="8196" width="22.85546875" style="84" customWidth="1"/>
    <col min="8197" max="8197" width="23.140625" style="84" customWidth="1"/>
    <col min="8198" max="8198" width="2.42578125" style="84" customWidth="1"/>
    <col min="8199" max="8199" width="9.28515625" style="84" customWidth="1"/>
    <col min="8200" max="8200" width="20.7109375" style="84" customWidth="1"/>
    <col min="8201" max="8201" width="18.7109375" style="84" customWidth="1"/>
    <col min="8202" max="8448" width="8.85546875" style="84"/>
    <col min="8449" max="8449" width="7.5703125" style="84" customWidth="1"/>
    <col min="8450" max="8451" width="4.140625" style="84" customWidth="1"/>
    <col min="8452" max="8452" width="22.85546875" style="84" customWidth="1"/>
    <col min="8453" max="8453" width="23.140625" style="84" customWidth="1"/>
    <col min="8454" max="8454" width="2.42578125" style="84" customWidth="1"/>
    <col min="8455" max="8455" width="9.28515625" style="84" customWidth="1"/>
    <col min="8456" max="8456" width="20.7109375" style="84" customWidth="1"/>
    <col min="8457" max="8457" width="18.7109375" style="84" customWidth="1"/>
    <col min="8458" max="8704" width="8.85546875" style="84"/>
    <col min="8705" max="8705" width="7.5703125" style="84" customWidth="1"/>
    <col min="8706" max="8707" width="4.140625" style="84" customWidth="1"/>
    <col min="8708" max="8708" width="22.85546875" style="84" customWidth="1"/>
    <col min="8709" max="8709" width="23.140625" style="84" customWidth="1"/>
    <col min="8710" max="8710" width="2.42578125" style="84" customWidth="1"/>
    <col min="8711" max="8711" width="9.28515625" style="84" customWidth="1"/>
    <col min="8712" max="8712" width="20.7109375" style="84" customWidth="1"/>
    <col min="8713" max="8713" width="18.7109375" style="84" customWidth="1"/>
    <col min="8714" max="8960" width="8.85546875" style="84"/>
    <col min="8961" max="8961" width="7.5703125" style="84" customWidth="1"/>
    <col min="8962" max="8963" width="4.140625" style="84" customWidth="1"/>
    <col min="8964" max="8964" width="22.85546875" style="84" customWidth="1"/>
    <col min="8965" max="8965" width="23.140625" style="84" customWidth="1"/>
    <col min="8966" max="8966" width="2.42578125" style="84" customWidth="1"/>
    <col min="8967" max="8967" width="9.28515625" style="84" customWidth="1"/>
    <col min="8968" max="8968" width="20.7109375" style="84" customWidth="1"/>
    <col min="8969" max="8969" width="18.7109375" style="84" customWidth="1"/>
    <col min="8970" max="9216" width="8.85546875" style="84"/>
    <col min="9217" max="9217" width="7.5703125" style="84" customWidth="1"/>
    <col min="9218" max="9219" width="4.140625" style="84" customWidth="1"/>
    <col min="9220" max="9220" width="22.85546875" style="84" customWidth="1"/>
    <col min="9221" max="9221" width="23.140625" style="84" customWidth="1"/>
    <col min="9222" max="9222" width="2.42578125" style="84" customWidth="1"/>
    <col min="9223" max="9223" width="9.28515625" style="84" customWidth="1"/>
    <col min="9224" max="9224" width="20.7109375" style="84" customWidth="1"/>
    <col min="9225" max="9225" width="18.7109375" style="84" customWidth="1"/>
    <col min="9226" max="9472" width="8.85546875" style="84"/>
    <col min="9473" max="9473" width="7.5703125" style="84" customWidth="1"/>
    <col min="9474" max="9475" width="4.140625" style="84" customWidth="1"/>
    <col min="9476" max="9476" width="22.85546875" style="84" customWidth="1"/>
    <col min="9477" max="9477" width="23.140625" style="84" customWidth="1"/>
    <col min="9478" max="9478" width="2.42578125" style="84" customWidth="1"/>
    <col min="9479" max="9479" width="9.28515625" style="84" customWidth="1"/>
    <col min="9480" max="9480" width="20.7109375" style="84" customWidth="1"/>
    <col min="9481" max="9481" width="18.7109375" style="84" customWidth="1"/>
    <col min="9482" max="9728" width="8.85546875" style="84"/>
    <col min="9729" max="9729" width="7.5703125" style="84" customWidth="1"/>
    <col min="9730" max="9731" width="4.140625" style="84" customWidth="1"/>
    <col min="9732" max="9732" width="22.85546875" style="84" customWidth="1"/>
    <col min="9733" max="9733" width="23.140625" style="84" customWidth="1"/>
    <col min="9734" max="9734" width="2.42578125" style="84" customWidth="1"/>
    <col min="9735" max="9735" width="9.28515625" style="84" customWidth="1"/>
    <col min="9736" max="9736" width="20.7109375" style="84" customWidth="1"/>
    <col min="9737" max="9737" width="18.7109375" style="84" customWidth="1"/>
    <col min="9738" max="9984" width="8.85546875" style="84"/>
    <col min="9985" max="9985" width="7.5703125" style="84" customWidth="1"/>
    <col min="9986" max="9987" width="4.140625" style="84" customWidth="1"/>
    <col min="9988" max="9988" width="22.85546875" style="84" customWidth="1"/>
    <col min="9989" max="9989" width="23.140625" style="84" customWidth="1"/>
    <col min="9990" max="9990" width="2.42578125" style="84" customWidth="1"/>
    <col min="9991" max="9991" width="9.28515625" style="84" customWidth="1"/>
    <col min="9992" max="9992" width="20.7109375" style="84" customWidth="1"/>
    <col min="9993" max="9993" width="18.7109375" style="84" customWidth="1"/>
    <col min="9994" max="10240" width="8.85546875" style="84"/>
    <col min="10241" max="10241" width="7.5703125" style="84" customWidth="1"/>
    <col min="10242" max="10243" width="4.140625" style="84" customWidth="1"/>
    <col min="10244" max="10244" width="22.85546875" style="84" customWidth="1"/>
    <col min="10245" max="10245" width="23.140625" style="84" customWidth="1"/>
    <col min="10246" max="10246" width="2.42578125" style="84" customWidth="1"/>
    <col min="10247" max="10247" width="9.28515625" style="84" customWidth="1"/>
    <col min="10248" max="10248" width="20.7109375" style="84" customWidth="1"/>
    <col min="10249" max="10249" width="18.7109375" style="84" customWidth="1"/>
    <col min="10250" max="10496" width="8.85546875" style="84"/>
    <col min="10497" max="10497" width="7.5703125" style="84" customWidth="1"/>
    <col min="10498" max="10499" width="4.140625" style="84" customWidth="1"/>
    <col min="10500" max="10500" width="22.85546875" style="84" customWidth="1"/>
    <col min="10501" max="10501" width="23.140625" style="84" customWidth="1"/>
    <col min="10502" max="10502" width="2.42578125" style="84" customWidth="1"/>
    <col min="10503" max="10503" width="9.28515625" style="84" customWidth="1"/>
    <col min="10504" max="10504" width="20.7109375" style="84" customWidth="1"/>
    <col min="10505" max="10505" width="18.7109375" style="84" customWidth="1"/>
    <col min="10506" max="10752" width="8.85546875" style="84"/>
    <col min="10753" max="10753" width="7.5703125" style="84" customWidth="1"/>
    <col min="10754" max="10755" width="4.140625" style="84" customWidth="1"/>
    <col min="10756" max="10756" width="22.85546875" style="84" customWidth="1"/>
    <col min="10757" max="10757" width="23.140625" style="84" customWidth="1"/>
    <col min="10758" max="10758" width="2.42578125" style="84" customWidth="1"/>
    <col min="10759" max="10759" width="9.28515625" style="84" customWidth="1"/>
    <col min="10760" max="10760" width="20.7109375" style="84" customWidth="1"/>
    <col min="10761" max="10761" width="18.7109375" style="84" customWidth="1"/>
    <col min="10762" max="11008" width="8.85546875" style="84"/>
    <col min="11009" max="11009" width="7.5703125" style="84" customWidth="1"/>
    <col min="11010" max="11011" width="4.140625" style="84" customWidth="1"/>
    <col min="11012" max="11012" width="22.85546875" style="84" customWidth="1"/>
    <col min="11013" max="11013" width="23.140625" style="84" customWidth="1"/>
    <col min="11014" max="11014" width="2.42578125" style="84" customWidth="1"/>
    <col min="11015" max="11015" width="9.28515625" style="84" customWidth="1"/>
    <col min="11016" max="11016" width="20.7109375" style="84" customWidth="1"/>
    <col min="11017" max="11017" width="18.7109375" style="84" customWidth="1"/>
    <col min="11018" max="11264" width="8.85546875" style="84"/>
    <col min="11265" max="11265" width="7.5703125" style="84" customWidth="1"/>
    <col min="11266" max="11267" width="4.140625" style="84" customWidth="1"/>
    <col min="11268" max="11268" width="22.85546875" style="84" customWidth="1"/>
    <col min="11269" max="11269" width="23.140625" style="84" customWidth="1"/>
    <col min="11270" max="11270" width="2.42578125" style="84" customWidth="1"/>
    <col min="11271" max="11271" width="9.28515625" style="84" customWidth="1"/>
    <col min="11272" max="11272" width="20.7109375" style="84" customWidth="1"/>
    <col min="11273" max="11273" width="18.7109375" style="84" customWidth="1"/>
    <col min="11274" max="11520" width="8.85546875" style="84"/>
    <col min="11521" max="11521" width="7.5703125" style="84" customWidth="1"/>
    <col min="11522" max="11523" width="4.140625" style="84" customWidth="1"/>
    <col min="11524" max="11524" width="22.85546875" style="84" customWidth="1"/>
    <col min="11525" max="11525" width="23.140625" style="84" customWidth="1"/>
    <col min="11526" max="11526" width="2.42578125" style="84" customWidth="1"/>
    <col min="11527" max="11527" width="9.28515625" style="84" customWidth="1"/>
    <col min="11528" max="11528" width="20.7109375" style="84" customWidth="1"/>
    <col min="11529" max="11529" width="18.7109375" style="84" customWidth="1"/>
    <col min="11530" max="11776" width="8.85546875" style="84"/>
    <col min="11777" max="11777" width="7.5703125" style="84" customWidth="1"/>
    <col min="11778" max="11779" width="4.140625" style="84" customWidth="1"/>
    <col min="11780" max="11780" width="22.85546875" style="84" customWidth="1"/>
    <col min="11781" max="11781" width="23.140625" style="84" customWidth="1"/>
    <col min="11782" max="11782" width="2.42578125" style="84" customWidth="1"/>
    <col min="11783" max="11783" width="9.28515625" style="84" customWidth="1"/>
    <col min="11784" max="11784" width="20.7109375" style="84" customWidth="1"/>
    <col min="11785" max="11785" width="18.7109375" style="84" customWidth="1"/>
    <col min="11786" max="12032" width="8.85546875" style="84"/>
    <col min="12033" max="12033" width="7.5703125" style="84" customWidth="1"/>
    <col min="12034" max="12035" width="4.140625" style="84" customWidth="1"/>
    <col min="12036" max="12036" width="22.85546875" style="84" customWidth="1"/>
    <col min="12037" max="12037" width="23.140625" style="84" customWidth="1"/>
    <col min="12038" max="12038" width="2.42578125" style="84" customWidth="1"/>
    <col min="12039" max="12039" width="9.28515625" style="84" customWidth="1"/>
    <col min="12040" max="12040" width="20.7109375" style="84" customWidth="1"/>
    <col min="12041" max="12041" width="18.7109375" style="84" customWidth="1"/>
    <col min="12042" max="12288" width="8.85546875" style="84"/>
    <col min="12289" max="12289" width="7.5703125" style="84" customWidth="1"/>
    <col min="12290" max="12291" width="4.140625" style="84" customWidth="1"/>
    <col min="12292" max="12292" width="22.85546875" style="84" customWidth="1"/>
    <col min="12293" max="12293" width="23.140625" style="84" customWidth="1"/>
    <col min="12294" max="12294" width="2.42578125" style="84" customWidth="1"/>
    <col min="12295" max="12295" width="9.28515625" style="84" customWidth="1"/>
    <col min="12296" max="12296" width="20.7109375" style="84" customWidth="1"/>
    <col min="12297" max="12297" width="18.7109375" style="84" customWidth="1"/>
    <col min="12298" max="12544" width="8.85546875" style="84"/>
    <col min="12545" max="12545" width="7.5703125" style="84" customWidth="1"/>
    <col min="12546" max="12547" width="4.140625" style="84" customWidth="1"/>
    <col min="12548" max="12548" width="22.85546875" style="84" customWidth="1"/>
    <col min="12549" max="12549" width="23.140625" style="84" customWidth="1"/>
    <col min="12550" max="12550" width="2.42578125" style="84" customWidth="1"/>
    <col min="12551" max="12551" width="9.28515625" style="84" customWidth="1"/>
    <col min="12552" max="12552" width="20.7109375" style="84" customWidth="1"/>
    <col min="12553" max="12553" width="18.7109375" style="84" customWidth="1"/>
    <col min="12554" max="12800" width="8.85546875" style="84"/>
    <col min="12801" max="12801" width="7.5703125" style="84" customWidth="1"/>
    <col min="12802" max="12803" width="4.140625" style="84" customWidth="1"/>
    <col min="12804" max="12804" width="22.85546875" style="84" customWidth="1"/>
    <col min="12805" max="12805" width="23.140625" style="84" customWidth="1"/>
    <col min="12806" max="12806" width="2.42578125" style="84" customWidth="1"/>
    <col min="12807" max="12807" width="9.28515625" style="84" customWidth="1"/>
    <col min="12808" max="12808" width="20.7109375" style="84" customWidth="1"/>
    <col min="12809" max="12809" width="18.7109375" style="84" customWidth="1"/>
    <col min="12810" max="13056" width="8.85546875" style="84"/>
    <col min="13057" max="13057" width="7.5703125" style="84" customWidth="1"/>
    <col min="13058" max="13059" width="4.140625" style="84" customWidth="1"/>
    <col min="13060" max="13060" width="22.85546875" style="84" customWidth="1"/>
    <col min="13061" max="13061" width="23.140625" style="84" customWidth="1"/>
    <col min="13062" max="13062" width="2.42578125" style="84" customWidth="1"/>
    <col min="13063" max="13063" width="9.28515625" style="84" customWidth="1"/>
    <col min="13064" max="13064" width="20.7109375" style="84" customWidth="1"/>
    <col min="13065" max="13065" width="18.7109375" style="84" customWidth="1"/>
    <col min="13066" max="13312" width="8.85546875" style="84"/>
    <col min="13313" max="13313" width="7.5703125" style="84" customWidth="1"/>
    <col min="13314" max="13315" width="4.140625" style="84" customWidth="1"/>
    <col min="13316" max="13316" width="22.85546875" style="84" customWidth="1"/>
    <col min="13317" max="13317" width="23.140625" style="84" customWidth="1"/>
    <col min="13318" max="13318" width="2.42578125" style="84" customWidth="1"/>
    <col min="13319" max="13319" width="9.28515625" style="84" customWidth="1"/>
    <col min="13320" max="13320" width="20.7109375" style="84" customWidth="1"/>
    <col min="13321" max="13321" width="18.7109375" style="84" customWidth="1"/>
    <col min="13322" max="13568" width="8.85546875" style="84"/>
    <col min="13569" max="13569" width="7.5703125" style="84" customWidth="1"/>
    <col min="13570" max="13571" width="4.140625" style="84" customWidth="1"/>
    <col min="13572" max="13572" width="22.85546875" style="84" customWidth="1"/>
    <col min="13573" max="13573" width="23.140625" style="84" customWidth="1"/>
    <col min="13574" max="13574" width="2.42578125" style="84" customWidth="1"/>
    <col min="13575" max="13575" width="9.28515625" style="84" customWidth="1"/>
    <col min="13576" max="13576" width="20.7109375" style="84" customWidth="1"/>
    <col min="13577" max="13577" width="18.7109375" style="84" customWidth="1"/>
    <col min="13578" max="13824" width="8.85546875" style="84"/>
    <col min="13825" max="13825" width="7.5703125" style="84" customWidth="1"/>
    <col min="13826" max="13827" width="4.140625" style="84" customWidth="1"/>
    <col min="13828" max="13828" width="22.85546875" style="84" customWidth="1"/>
    <col min="13829" max="13829" width="23.140625" style="84" customWidth="1"/>
    <col min="13830" max="13830" width="2.42578125" style="84" customWidth="1"/>
    <col min="13831" max="13831" width="9.28515625" style="84" customWidth="1"/>
    <col min="13832" max="13832" width="20.7109375" style="84" customWidth="1"/>
    <col min="13833" max="13833" width="18.7109375" style="84" customWidth="1"/>
    <col min="13834" max="14080" width="8.85546875" style="84"/>
    <col min="14081" max="14081" width="7.5703125" style="84" customWidth="1"/>
    <col min="14082" max="14083" width="4.140625" style="84" customWidth="1"/>
    <col min="14084" max="14084" width="22.85546875" style="84" customWidth="1"/>
    <col min="14085" max="14085" width="23.140625" style="84" customWidth="1"/>
    <col min="14086" max="14086" width="2.42578125" style="84" customWidth="1"/>
    <col min="14087" max="14087" width="9.28515625" style="84" customWidth="1"/>
    <col min="14088" max="14088" width="20.7109375" style="84" customWidth="1"/>
    <col min="14089" max="14089" width="18.7109375" style="84" customWidth="1"/>
    <col min="14090" max="14336" width="8.85546875" style="84"/>
    <col min="14337" max="14337" width="7.5703125" style="84" customWidth="1"/>
    <col min="14338" max="14339" width="4.140625" style="84" customWidth="1"/>
    <col min="14340" max="14340" width="22.85546875" style="84" customWidth="1"/>
    <col min="14341" max="14341" width="23.140625" style="84" customWidth="1"/>
    <col min="14342" max="14342" width="2.42578125" style="84" customWidth="1"/>
    <col min="14343" max="14343" width="9.28515625" style="84" customWidth="1"/>
    <col min="14344" max="14344" width="20.7109375" style="84" customWidth="1"/>
    <col min="14345" max="14345" width="18.7109375" style="84" customWidth="1"/>
    <col min="14346" max="14592" width="8.85546875" style="84"/>
    <col min="14593" max="14593" width="7.5703125" style="84" customWidth="1"/>
    <col min="14594" max="14595" width="4.140625" style="84" customWidth="1"/>
    <col min="14596" max="14596" width="22.85546875" style="84" customWidth="1"/>
    <col min="14597" max="14597" width="23.140625" style="84" customWidth="1"/>
    <col min="14598" max="14598" width="2.42578125" style="84" customWidth="1"/>
    <col min="14599" max="14599" width="9.28515625" style="84" customWidth="1"/>
    <col min="14600" max="14600" width="20.7109375" style="84" customWidth="1"/>
    <col min="14601" max="14601" width="18.7109375" style="84" customWidth="1"/>
    <col min="14602" max="14848" width="8.85546875" style="84"/>
    <col min="14849" max="14849" width="7.5703125" style="84" customWidth="1"/>
    <col min="14850" max="14851" width="4.140625" style="84" customWidth="1"/>
    <col min="14852" max="14852" width="22.85546875" style="84" customWidth="1"/>
    <col min="14853" max="14853" width="23.140625" style="84" customWidth="1"/>
    <col min="14854" max="14854" width="2.42578125" style="84" customWidth="1"/>
    <col min="14855" max="14855" width="9.28515625" style="84" customWidth="1"/>
    <col min="14856" max="14856" width="20.7109375" style="84" customWidth="1"/>
    <col min="14857" max="14857" width="18.7109375" style="84" customWidth="1"/>
    <col min="14858" max="15104" width="8.85546875" style="84"/>
    <col min="15105" max="15105" width="7.5703125" style="84" customWidth="1"/>
    <col min="15106" max="15107" width="4.140625" style="84" customWidth="1"/>
    <col min="15108" max="15108" width="22.85546875" style="84" customWidth="1"/>
    <col min="15109" max="15109" width="23.140625" style="84" customWidth="1"/>
    <col min="15110" max="15110" width="2.42578125" style="84" customWidth="1"/>
    <col min="15111" max="15111" width="9.28515625" style="84" customWidth="1"/>
    <col min="15112" max="15112" width="20.7109375" style="84" customWidth="1"/>
    <col min="15113" max="15113" width="18.7109375" style="84" customWidth="1"/>
    <col min="15114" max="15360" width="8.85546875" style="84"/>
    <col min="15361" max="15361" width="7.5703125" style="84" customWidth="1"/>
    <col min="15362" max="15363" width="4.140625" style="84" customWidth="1"/>
    <col min="15364" max="15364" width="22.85546875" style="84" customWidth="1"/>
    <col min="15365" max="15365" width="23.140625" style="84" customWidth="1"/>
    <col min="15366" max="15366" width="2.42578125" style="84" customWidth="1"/>
    <col min="15367" max="15367" width="9.28515625" style="84" customWidth="1"/>
    <col min="15368" max="15368" width="20.7109375" style="84" customWidth="1"/>
    <col min="15369" max="15369" width="18.7109375" style="84" customWidth="1"/>
    <col min="15370" max="15616" width="8.85546875" style="84"/>
    <col min="15617" max="15617" width="7.5703125" style="84" customWidth="1"/>
    <col min="15618" max="15619" width="4.140625" style="84" customWidth="1"/>
    <col min="15620" max="15620" width="22.85546875" style="84" customWidth="1"/>
    <col min="15621" max="15621" width="23.140625" style="84" customWidth="1"/>
    <col min="15622" max="15622" width="2.42578125" style="84" customWidth="1"/>
    <col min="15623" max="15623" width="9.28515625" style="84" customWidth="1"/>
    <col min="15624" max="15624" width="20.7109375" style="84" customWidth="1"/>
    <col min="15625" max="15625" width="18.7109375" style="84" customWidth="1"/>
    <col min="15626" max="15872" width="8.85546875" style="84"/>
    <col min="15873" max="15873" width="7.5703125" style="84" customWidth="1"/>
    <col min="15874" max="15875" width="4.140625" style="84" customWidth="1"/>
    <col min="15876" max="15876" width="22.85546875" style="84" customWidth="1"/>
    <col min="15877" max="15877" width="23.140625" style="84" customWidth="1"/>
    <col min="15878" max="15878" width="2.42578125" style="84" customWidth="1"/>
    <col min="15879" max="15879" width="9.28515625" style="84" customWidth="1"/>
    <col min="15880" max="15880" width="20.7109375" style="84" customWidth="1"/>
    <col min="15881" max="15881" width="18.7109375" style="84" customWidth="1"/>
    <col min="15882" max="16128" width="8.85546875" style="84"/>
    <col min="16129" max="16129" width="7.5703125" style="84" customWidth="1"/>
    <col min="16130" max="16131" width="4.140625" style="84" customWidth="1"/>
    <col min="16132" max="16132" width="22.85546875" style="84" customWidth="1"/>
    <col min="16133" max="16133" width="23.140625" style="84" customWidth="1"/>
    <col min="16134" max="16134" width="2.42578125" style="84" customWidth="1"/>
    <col min="16135" max="16135" width="9.28515625" style="84" customWidth="1"/>
    <col min="16136" max="16136" width="20.7109375" style="84" customWidth="1"/>
    <col min="16137" max="16137" width="18.7109375" style="84" customWidth="1"/>
    <col min="16138" max="16384" width="8.85546875" style="84"/>
  </cols>
  <sheetData>
    <row r="1" spans="1:9" s="77" customFormat="1" ht="21" customHeight="1" x14ac:dyDescent="0.2">
      <c r="A1" s="70" t="s">
        <v>271</v>
      </c>
      <c r="B1" s="71"/>
      <c r="C1" s="72"/>
      <c r="D1" s="76"/>
      <c r="E1" s="71"/>
      <c r="F1" s="75"/>
      <c r="G1" s="71"/>
      <c r="H1" s="76"/>
      <c r="I1" s="71"/>
    </row>
    <row r="2" spans="1:9" s="163" customFormat="1" ht="14.1" customHeight="1" x14ac:dyDescent="0.2">
      <c r="A2" s="159" t="s">
        <v>272</v>
      </c>
      <c r="B2" s="74"/>
      <c r="C2" s="160"/>
      <c r="D2" s="117" t="str">
        <f>'8XM4-A'!D2</f>
        <v>10. až 11. září 2022</v>
      </c>
      <c r="E2" s="161"/>
      <c r="F2" s="162"/>
      <c r="G2" s="162"/>
      <c r="H2" s="117"/>
      <c r="I2" s="162"/>
    </row>
    <row r="3" spans="1:9" s="158" customFormat="1" ht="9.9499999999999993" customHeight="1" x14ac:dyDescent="0.2">
      <c r="A3" s="164" t="s">
        <v>2589</v>
      </c>
      <c r="B3" s="165">
        <v>1</v>
      </c>
      <c r="C3" s="166"/>
      <c r="D3" s="27" t="str">
        <f>los!D98</f>
        <v>FbK TJ Svitavy</v>
      </c>
      <c r="E3" s="27" t="str">
        <f>los!D109</f>
        <v>FBC LETOHRAD Orel Orlice</v>
      </c>
      <c r="F3" s="165" t="s">
        <v>275</v>
      </c>
      <c r="G3" s="165" t="s">
        <v>276</v>
      </c>
      <c r="H3" s="27" t="str">
        <f>los!D98</f>
        <v>FbK TJ Svitavy</v>
      </c>
      <c r="I3" s="167"/>
    </row>
    <row r="4" spans="1:9" s="158" customFormat="1" ht="9.9499999999999993" customHeight="1" x14ac:dyDescent="0.2">
      <c r="A4" s="169" t="s">
        <v>2590</v>
      </c>
      <c r="B4" s="157">
        <v>1</v>
      </c>
      <c r="C4" s="170"/>
      <c r="D4" s="28" t="str">
        <f>los!D99</f>
        <v>FbK Orlicko-Třebovsko A</v>
      </c>
      <c r="E4" s="28" t="str">
        <f>los!D108</f>
        <v xml:space="preserve">Hornets Brno ZŠ Horní </v>
      </c>
      <c r="F4" s="157" t="s">
        <v>275</v>
      </c>
      <c r="G4" s="157" t="s">
        <v>276</v>
      </c>
      <c r="H4" s="28" t="str">
        <f>los!D99</f>
        <v>FbK Orlicko-Třebovsko A</v>
      </c>
      <c r="I4" s="171"/>
    </row>
    <row r="5" spans="1:9" s="158" customFormat="1" ht="9.9499999999999993" customHeight="1" x14ac:dyDescent="0.2">
      <c r="A5" s="169" t="s">
        <v>2591</v>
      </c>
      <c r="B5" s="157">
        <v>1</v>
      </c>
      <c r="C5" s="170"/>
      <c r="D5" s="28" t="str">
        <f>los!D100</f>
        <v>FLORBAL LITOMYŠL</v>
      </c>
      <c r="E5" s="28" t="str">
        <f>los!D107</f>
        <v>FbC Skuteč</v>
      </c>
      <c r="F5" s="157" t="s">
        <v>275</v>
      </c>
      <c r="G5" s="157" t="s">
        <v>276</v>
      </c>
      <c r="H5" s="28" t="str">
        <f>los!D100</f>
        <v>FLORBAL LITOMYŠL</v>
      </c>
      <c r="I5" s="171"/>
    </row>
    <row r="6" spans="1:9" s="158" customFormat="1" ht="9.9499999999999993" customHeight="1" x14ac:dyDescent="0.2">
      <c r="A6" s="169" t="s">
        <v>2592</v>
      </c>
      <c r="B6" s="157">
        <v>1</v>
      </c>
      <c r="C6" s="170"/>
      <c r="D6" s="28" t="str">
        <f>los!D101</f>
        <v>FBC Mohelnice</v>
      </c>
      <c r="E6" s="28" t="str">
        <f>los!D106</f>
        <v>Andone SK Jihlava</v>
      </c>
      <c r="F6" s="157" t="s">
        <v>275</v>
      </c>
      <c r="G6" s="157" t="s">
        <v>276</v>
      </c>
      <c r="H6" s="28" t="str">
        <f>los!D101</f>
        <v>FBC Mohelnice</v>
      </c>
      <c r="I6" s="171"/>
    </row>
    <row r="7" spans="1:9" s="158" customFormat="1" ht="9.9499999999999993" customHeight="1" x14ac:dyDescent="0.2">
      <c r="A7" s="169" t="s">
        <v>2593</v>
      </c>
      <c r="B7" s="157">
        <v>1</v>
      </c>
      <c r="C7" s="170"/>
      <c r="D7" s="28" t="str">
        <f>los!D102</f>
        <v>FBK Atlas Blansko</v>
      </c>
      <c r="E7" s="28" t="str">
        <f>los!D105</f>
        <v xml:space="preserve">FTC Vysoké Mýto </v>
      </c>
      <c r="F7" s="157" t="s">
        <v>275</v>
      </c>
      <c r="G7" s="157" t="s">
        <v>276</v>
      </c>
      <c r="H7" s="28" t="str">
        <f>los!D102</f>
        <v>FBK Atlas Blansko</v>
      </c>
      <c r="I7" s="171"/>
    </row>
    <row r="8" spans="1:9" s="158" customFormat="1" ht="9.9499999999999993" customHeight="1" x14ac:dyDescent="0.2">
      <c r="A8" s="172" t="s">
        <v>2594</v>
      </c>
      <c r="B8" s="173">
        <v>1</v>
      </c>
      <c r="C8" s="174"/>
      <c r="D8" s="29" t="str">
        <f>los!D103</f>
        <v>Sklo Bohemia Světlá n/S</v>
      </c>
      <c r="E8" s="29" t="str">
        <f>los!D104</f>
        <v>TJ Znojmo LAUFEN CZ U23 B</v>
      </c>
      <c r="F8" s="173" t="s">
        <v>275</v>
      </c>
      <c r="G8" s="173" t="s">
        <v>276</v>
      </c>
      <c r="H8" s="29" t="str">
        <f>los!D103</f>
        <v>Sklo Bohemia Světlá n/S</v>
      </c>
      <c r="I8" s="175"/>
    </row>
    <row r="9" spans="1:9" s="163" customFormat="1" ht="14.1" customHeight="1" x14ac:dyDescent="0.2">
      <c r="A9" s="159" t="s">
        <v>283</v>
      </c>
      <c r="B9" s="74"/>
      <c r="C9" s="160"/>
      <c r="D9" s="117" t="str">
        <f>'8XM4-A'!D9</f>
        <v>17. až 18. září 2022</v>
      </c>
      <c r="E9" s="161"/>
      <c r="F9" s="162"/>
      <c r="G9" s="162"/>
      <c r="H9" s="117"/>
      <c r="I9" s="162"/>
    </row>
    <row r="10" spans="1:9" s="158" customFormat="1" ht="9.9499999999999993" customHeight="1" x14ac:dyDescent="0.2">
      <c r="A10" s="164" t="s">
        <v>2595</v>
      </c>
      <c r="B10" s="165">
        <v>2</v>
      </c>
      <c r="C10" s="166"/>
      <c r="D10" s="27" t="str">
        <f>los!D109</f>
        <v>FBC LETOHRAD Orel Orlice</v>
      </c>
      <c r="E10" s="27" t="str">
        <f>los!D104</f>
        <v>TJ Znojmo LAUFEN CZ U23 B</v>
      </c>
      <c r="F10" s="165" t="s">
        <v>275</v>
      </c>
      <c r="G10" s="165" t="s">
        <v>276</v>
      </c>
      <c r="H10" s="27" t="str">
        <f>los!D109</f>
        <v>FBC LETOHRAD Orel Orlice</v>
      </c>
      <c r="I10" s="167"/>
    </row>
    <row r="11" spans="1:9" s="158" customFormat="1" ht="9.9499999999999993" customHeight="1" x14ac:dyDescent="0.2">
      <c r="A11" s="169" t="s">
        <v>2596</v>
      </c>
      <c r="B11" s="157">
        <v>2</v>
      </c>
      <c r="C11" s="170"/>
      <c r="D11" s="28" t="str">
        <f>los!D105</f>
        <v xml:space="preserve">FTC Vysoké Mýto </v>
      </c>
      <c r="E11" s="28" t="str">
        <f>los!D103</f>
        <v>Sklo Bohemia Světlá n/S</v>
      </c>
      <c r="F11" s="157" t="s">
        <v>275</v>
      </c>
      <c r="G11" s="157" t="s">
        <v>276</v>
      </c>
      <c r="H11" s="28" t="str">
        <f>los!D105</f>
        <v xml:space="preserve">FTC Vysoké Mýto </v>
      </c>
      <c r="I11" s="171"/>
    </row>
    <row r="12" spans="1:9" s="158" customFormat="1" ht="9.9499999999999993" customHeight="1" x14ac:dyDescent="0.2">
      <c r="A12" s="169" t="s">
        <v>2597</v>
      </c>
      <c r="B12" s="157">
        <v>2</v>
      </c>
      <c r="C12" s="170"/>
      <c r="D12" s="28" t="str">
        <f>los!D106</f>
        <v>Andone SK Jihlava</v>
      </c>
      <c r="E12" s="28" t="str">
        <f>los!D102</f>
        <v>FBK Atlas Blansko</v>
      </c>
      <c r="F12" s="157" t="s">
        <v>275</v>
      </c>
      <c r="G12" s="157" t="s">
        <v>276</v>
      </c>
      <c r="H12" s="28" t="str">
        <f>los!D106</f>
        <v>Andone SK Jihlava</v>
      </c>
      <c r="I12" s="171"/>
    </row>
    <row r="13" spans="1:9" s="158" customFormat="1" ht="9.9499999999999993" customHeight="1" x14ac:dyDescent="0.2">
      <c r="A13" s="169" t="s">
        <v>2598</v>
      </c>
      <c r="B13" s="157">
        <v>2</v>
      </c>
      <c r="C13" s="170"/>
      <c r="D13" s="28" t="str">
        <f>los!D107</f>
        <v>FbC Skuteč</v>
      </c>
      <c r="E13" s="28" t="str">
        <f>los!D101</f>
        <v>FBC Mohelnice</v>
      </c>
      <c r="F13" s="157" t="s">
        <v>275</v>
      </c>
      <c r="G13" s="157" t="s">
        <v>276</v>
      </c>
      <c r="H13" s="28" t="str">
        <f>los!D107</f>
        <v>FbC Skuteč</v>
      </c>
      <c r="I13" s="171"/>
    </row>
    <row r="14" spans="1:9" s="158" customFormat="1" ht="9.9499999999999993" customHeight="1" x14ac:dyDescent="0.2">
      <c r="A14" s="169" t="s">
        <v>2599</v>
      </c>
      <c r="B14" s="157">
        <v>2</v>
      </c>
      <c r="C14" s="170"/>
      <c r="D14" s="28" t="str">
        <f>los!D108</f>
        <v xml:space="preserve">Hornets Brno ZŠ Horní </v>
      </c>
      <c r="E14" s="28" t="str">
        <f>los!D100</f>
        <v>FLORBAL LITOMYŠL</v>
      </c>
      <c r="F14" s="157" t="s">
        <v>275</v>
      </c>
      <c r="G14" s="157" t="s">
        <v>276</v>
      </c>
      <c r="H14" s="28" t="str">
        <f>los!D108</f>
        <v xml:space="preserve">Hornets Brno ZŠ Horní </v>
      </c>
      <c r="I14" s="171"/>
    </row>
    <row r="15" spans="1:9" s="158" customFormat="1" ht="9.9499999999999993" customHeight="1" x14ac:dyDescent="0.2">
      <c r="A15" s="172" t="s">
        <v>2600</v>
      </c>
      <c r="B15" s="173">
        <v>2</v>
      </c>
      <c r="C15" s="174"/>
      <c r="D15" s="29" t="str">
        <f>los!D98</f>
        <v>FbK TJ Svitavy</v>
      </c>
      <c r="E15" s="29" t="str">
        <f>los!D99</f>
        <v>FbK Orlicko-Třebovsko A</v>
      </c>
      <c r="F15" s="173" t="s">
        <v>275</v>
      </c>
      <c r="G15" s="173" t="s">
        <v>276</v>
      </c>
      <c r="H15" s="29" t="str">
        <f>los!D98</f>
        <v>FbK TJ Svitavy</v>
      </c>
      <c r="I15" s="175"/>
    </row>
    <row r="16" spans="1:9" s="163" customFormat="1" ht="14.1" customHeight="1" x14ac:dyDescent="0.2">
      <c r="A16" s="159" t="s">
        <v>293</v>
      </c>
      <c r="B16" s="74"/>
      <c r="C16" s="160"/>
      <c r="D16" s="117" t="str">
        <f>'8XM4-A'!D16</f>
        <v>24. až 25 září 2022</v>
      </c>
      <c r="E16" s="161"/>
      <c r="F16" s="162"/>
      <c r="G16" s="162"/>
      <c r="H16" s="117"/>
      <c r="I16" s="162"/>
    </row>
    <row r="17" spans="1:9" s="158" customFormat="1" ht="9.9499999999999993" customHeight="1" x14ac:dyDescent="0.2">
      <c r="A17" s="164" t="s">
        <v>2601</v>
      </c>
      <c r="B17" s="165">
        <v>3</v>
      </c>
      <c r="C17" s="166"/>
      <c r="D17" s="27" t="str">
        <f>los!D99</f>
        <v>FbK Orlicko-Třebovsko A</v>
      </c>
      <c r="E17" s="27" t="str">
        <f>los!D109</f>
        <v>FBC LETOHRAD Orel Orlice</v>
      </c>
      <c r="F17" s="165" t="s">
        <v>275</v>
      </c>
      <c r="G17" s="165" t="s">
        <v>276</v>
      </c>
      <c r="H17" s="27" t="str">
        <f>los!D99</f>
        <v>FbK Orlicko-Třebovsko A</v>
      </c>
      <c r="I17" s="167"/>
    </row>
    <row r="18" spans="1:9" s="158" customFormat="1" ht="9.9499999999999993" customHeight="1" x14ac:dyDescent="0.2">
      <c r="A18" s="169" t="s">
        <v>2602</v>
      </c>
      <c r="B18" s="157">
        <v>3</v>
      </c>
      <c r="C18" s="170"/>
      <c r="D18" s="28" t="str">
        <f>los!D100</f>
        <v>FLORBAL LITOMYŠL</v>
      </c>
      <c r="E18" s="28" t="str">
        <f>los!D98</f>
        <v>FbK TJ Svitavy</v>
      </c>
      <c r="F18" s="157" t="s">
        <v>275</v>
      </c>
      <c r="G18" s="157" t="s">
        <v>276</v>
      </c>
      <c r="H18" s="28" t="str">
        <f>los!D100</f>
        <v>FLORBAL LITOMYŠL</v>
      </c>
      <c r="I18" s="171"/>
    </row>
    <row r="19" spans="1:9" s="158" customFormat="1" ht="9.9499999999999993" customHeight="1" x14ac:dyDescent="0.2">
      <c r="A19" s="169" t="s">
        <v>2603</v>
      </c>
      <c r="B19" s="157">
        <v>3</v>
      </c>
      <c r="C19" s="170"/>
      <c r="D19" s="28" t="str">
        <f>los!D101</f>
        <v>FBC Mohelnice</v>
      </c>
      <c r="E19" s="28" t="str">
        <f>los!D108</f>
        <v xml:space="preserve">Hornets Brno ZŠ Horní </v>
      </c>
      <c r="F19" s="157" t="s">
        <v>275</v>
      </c>
      <c r="G19" s="157" t="s">
        <v>276</v>
      </c>
      <c r="H19" s="28" t="str">
        <f>los!D101</f>
        <v>FBC Mohelnice</v>
      </c>
      <c r="I19" s="171"/>
    </row>
    <row r="20" spans="1:9" s="158" customFormat="1" ht="9.9499999999999993" customHeight="1" x14ac:dyDescent="0.2">
      <c r="A20" s="169" t="s">
        <v>2604</v>
      </c>
      <c r="B20" s="157">
        <v>3</v>
      </c>
      <c r="C20" s="170"/>
      <c r="D20" s="28" t="str">
        <f>los!D102</f>
        <v>FBK Atlas Blansko</v>
      </c>
      <c r="E20" s="28" t="str">
        <f>los!D107</f>
        <v>FbC Skuteč</v>
      </c>
      <c r="F20" s="157" t="s">
        <v>275</v>
      </c>
      <c r="G20" s="157" t="s">
        <v>276</v>
      </c>
      <c r="H20" s="28" t="str">
        <f>los!D102</f>
        <v>FBK Atlas Blansko</v>
      </c>
      <c r="I20" s="171"/>
    </row>
    <row r="21" spans="1:9" s="158" customFormat="1" ht="9.9499999999999993" customHeight="1" x14ac:dyDescent="0.2">
      <c r="A21" s="169" t="s">
        <v>2605</v>
      </c>
      <c r="B21" s="157">
        <v>3</v>
      </c>
      <c r="C21" s="170"/>
      <c r="D21" s="28" t="str">
        <f>los!D103</f>
        <v>Sklo Bohemia Světlá n/S</v>
      </c>
      <c r="E21" s="28" t="str">
        <f>los!D106</f>
        <v>Andone SK Jihlava</v>
      </c>
      <c r="F21" s="157" t="s">
        <v>275</v>
      </c>
      <c r="G21" s="157" t="s">
        <v>276</v>
      </c>
      <c r="H21" s="28" t="str">
        <f>los!D103</f>
        <v>Sklo Bohemia Světlá n/S</v>
      </c>
      <c r="I21" s="171"/>
    </row>
    <row r="22" spans="1:9" s="158" customFormat="1" ht="9.9499999999999993" customHeight="1" x14ac:dyDescent="0.2">
      <c r="A22" s="172" t="s">
        <v>2606</v>
      </c>
      <c r="B22" s="173">
        <v>3</v>
      </c>
      <c r="C22" s="174"/>
      <c r="D22" s="29" t="str">
        <f>los!D104</f>
        <v>TJ Znojmo LAUFEN CZ U23 B</v>
      </c>
      <c r="E22" s="29" t="str">
        <f>los!D105</f>
        <v xml:space="preserve">FTC Vysoké Mýto </v>
      </c>
      <c r="F22" s="173" t="s">
        <v>275</v>
      </c>
      <c r="G22" s="173" t="s">
        <v>276</v>
      </c>
      <c r="H22" s="29" t="str">
        <f>los!D104</f>
        <v>TJ Znojmo LAUFEN CZ U23 B</v>
      </c>
      <c r="I22" s="175"/>
    </row>
    <row r="23" spans="1:9" s="163" customFormat="1" ht="14.1" customHeight="1" x14ac:dyDescent="0.2">
      <c r="A23" s="159" t="s">
        <v>301</v>
      </c>
      <c r="B23" s="74"/>
      <c r="C23" s="160"/>
      <c r="D23" s="117" t="str">
        <f>'8XM4-A'!D23</f>
        <v>1. až 2. říjen 2022</v>
      </c>
      <c r="E23" s="161"/>
      <c r="F23" s="162"/>
      <c r="G23" s="162"/>
      <c r="H23" s="117"/>
      <c r="I23" s="162"/>
    </row>
    <row r="24" spans="1:9" s="158" customFormat="1" ht="9.9499999999999993" customHeight="1" x14ac:dyDescent="0.2">
      <c r="A24" s="164" t="s">
        <v>2607</v>
      </c>
      <c r="B24" s="165">
        <v>4</v>
      </c>
      <c r="C24" s="166"/>
      <c r="D24" s="27" t="str">
        <f>los!D109</f>
        <v>FBC LETOHRAD Orel Orlice</v>
      </c>
      <c r="E24" s="27" t="str">
        <f>los!D105</f>
        <v xml:space="preserve">FTC Vysoké Mýto </v>
      </c>
      <c r="F24" s="165" t="s">
        <v>275</v>
      </c>
      <c r="G24" s="165" t="s">
        <v>276</v>
      </c>
      <c r="H24" s="27" t="str">
        <f>los!D109</f>
        <v>FBC LETOHRAD Orel Orlice</v>
      </c>
      <c r="I24" s="167"/>
    </row>
    <row r="25" spans="1:9" s="158" customFormat="1" ht="9.9499999999999993" customHeight="1" x14ac:dyDescent="0.2">
      <c r="A25" s="169" t="s">
        <v>2608</v>
      </c>
      <c r="B25" s="157">
        <v>4</v>
      </c>
      <c r="C25" s="170"/>
      <c r="D25" s="28" t="str">
        <f>los!D106</f>
        <v>Andone SK Jihlava</v>
      </c>
      <c r="E25" s="28" t="str">
        <f>los!D104</f>
        <v>TJ Znojmo LAUFEN CZ U23 B</v>
      </c>
      <c r="F25" s="157" t="s">
        <v>275</v>
      </c>
      <c r="G25" s="157" t="s">
        <v>276</v>
      </c>
      <c r="H25" s="28" t="str">
        <f>los!D106</f>
        <v>Andone SK Jihlava</v>
      </c>
      <c r="I25" s="171"/>
    </row>
    <row r="26" spans="1:9" s="158" customFormat="1" ht="9.9499999999999993" customHeight="1" x14ac:dyDescent="0.2">
      <c r="A26" s="169" t="s">
        <v>2609</v>
      </c>
      <c r="B26" s="157">
        <v>4</v>
      </c>
      <c r="C26" s="170"/>
      <c r="D26" s="28" t="str">
        <f>los!D107</f>
        <v>FbC Skuteč</v>
      </c>
      <c r="E26" s="28" t="str">
        <f>los!D103</f>
        <v>Sklo Bohemia Světlá n/S</v>
      </c>
      <c r="F26" s="157" t="s">
        <v>275</v>
      </c>
      <c r="G26" s="157" t="s">
        <v>276</v>
      </c>
      <c r="H26" s="28" t="str">
        <f>los!D107</f>
        <v>FbC Skuteč</v>
      </c>
      <c r="I26" s="171"/>
    </row>
    <row r="27" spans="1:9" s="158" customFormat="1" ht="9.9499999999999993" customHeight="1" x14ac:dyDescent="0.2">
      <c r="A27" s="169" t="s">
        <v>2610</v>
      </c>
      <c r="B27" s="157">
        <v>4</v>
      </c>
      <c r="C27" s="170"/>
      <c r="D27" s="28" t="str">
        <f>los!D108</f>
        <v xml:space="preserve">Hornets Brno ZŠ Horní </v>
      </c>
      <c r="E27" s="28" t="str">
        <f>los!D102</f>
        <v>FBK Atlas Blansko</v>
      </c>
      <c r="F27" s="157" t="s">
        <v>275</v>
      </c>
      <c r="G27" s="157" t="s">
        <v>276</v>
      </c>
      <c r="H27" s="28" t="str">
        <f>los!D108</f>
        <v xml:space="preserve">Hornets Brno ZŠ Horní </v>
      </c>
      <c r="I27" s="171"/>
    </row>
    <row r="28" spans="1:9" s="158" customFormat="1" ht="9.9499999999999993" customHeight="1" x14ac:dyDescent="0.2">
      <c r="A28" s="169" t="s">
        <v>2611</v>
      </c>
      <c r="B28" s="157">
        <v>4</v>
      </c>
      <c r="C28" s="170"/>
      <c r="D28" s="28" t="str">
        <f>los!D98</f>
        <v>FbK TJ Svitavy</v>
      </c>
      <c r="E28" s="28" t="str">
        <f>los!D101</f>
        <v>FBC Mohelnice</v>
      </c>
      <c r="F28" s="157" t="s">
        <v>275</v>
      </c>
      <c r="G28" s="157" t="s">
        <v>276</v>
      </c>
      <c r="H28" s="28" t="str">
        <f>los!D98</f>
        <v>FbK TJ Svitavy</v>
      </c>
      <c r="I28" s="171"/>
    </row>
    <row r="29" spans="1:9" s="158" customFormat="1" ht="9.9499999999999993" customHeight="1" x14ac:dyDescent="0.2">
      <c r="A29" s="172" t="s">
        <v>2612</v>
      </c>
      <c r="B29" s="173">
        <v>4</v>
      </c>
      <c r="C29" s="174"/>
      <c r="D29" s="29" t="str">
        <f>los!D99</f>
        <v>FbK Orlicko-Třebovsko A</v>
      </c>
      <c r="E29" s="29" t="str">
        <f>los!D100</f>
        <v>FLORBAL LITOMYŠL</v>
      </c>
      <c r="F29" s="173" t="s">
        <v>275</v>
      </c>
      <c r="G29" s="173" t="s">
        <v>276</v>
      </c>
      <c r="H29" s="29" t="str">
        <f>los!D99</f>
        <v>FbK Orlicko-Třebovsko A</v>
      </c>
      <c r="I29" s="175"/>
    </row>
    <row r="30" spans="1:9" s="163" customFormat="1" ht="14.1" customHeight="1" x14ac:dyDescent="0.2">
      <c r="A30" s="159" t="s">
        <v>310</v>
      </c>
      <c r="B30" s="74"/>
      <c r="C30" s="160"/>
      <c r="D30" s="117" t="str">
        <f>'8XM4-A'!D30</f>
        <v>8. až 9. říjen 2022</v>
      </c>
      <c r="E30" s="161"/>
      <c r="F30" s="162"/>
      <c r="G30" s="162"/>
      <c r="H30" s="117"/>
      <c r="I30" s="162"/>
    </row>
    <row r="31" spans="1:9" s="158" customFormat="1" ht="9.9499999999999993" customHeight="1" x14ac:dyDescent="0.2">
      <c r="A31" s="164" t="s">
        <v>2613</v>
      </c>
      <c r="B31" s="165">
        <v>5</v>
      </c>
      <c r="C31" s="166"/>
      <c r="D31" s="27" t="str">
        <f>los!D100</f>
        <v>FLORBAL LITOMYŠL</v>
      </c>
      <c r="E31" s="27" t="str">
        <f>los!D109</f>
        <v>FBC LETOHRAD Orel Orlice</v>
      </c>
      <c r="F31" s="165" t="s">
        <v>275</v>
      </c>
      <c r="G31" s="165" t="s">
        <v>276</v>
      </c>
      <c r="H31" s="27" t="str">
        <f>los!D100</f>
        <v>FLORBAL LITOMYŠL</v>
      </c>
      <c r="I31" s="167"/>
    </row>
    <row r="32" spans="1:9" s="158" customFormat="1" ht="9.9499999999999993" customHeight="1" x14ac:dyDescent="0.2">
      <c r="A32" s="169" t="s">
        <v>2614</v>
      </c>
      <c r="B32" s="157">
        <v>5</v>
      </c>
      <c r="C32" s="170"/>
      <c r="D32" s="28" t="str">
        <f>los!D101</f>
        <v>FBC Mohelnice</v>
      </c>
      <c r="E32" s="28" t="str">
        <f>los!D99</f>
        <v>FbK Orlicko-Třebovsko A</v>
      </c>
      <c r="F32" s="157" t="s">
        <v>275</v>
      </c>
      <c r="G32" s="157" t="s">
        <v>276</v>
      </c>
      <c r="H32" s="28" t="str">
        <f>los!D101</f>
        <v>FBC Mohelnice</v>
      </c>
      <c r="I32" s="171"/>
    </row>
    <row r="33" spans="1:9" s="158" customFormat="1" ht="9.9499999999999993" customHeight="1" x14ac:dyDescent="0.2">
      <c r="A33" s="169" t="s">
        <v>2615</v>
      </c>
      <c r="B33" s="157">
        <v>5</v>
      </c>
      <c r="C33" s="170"/>
      <c r="D33" s="28" t="str">
        <f>los!D102</f>
        <v>FBK Atlas Blansko</v>
      </c>
      <c r="E33" s="28" t="str">
        <f>los!D98</f>
        <v>FbK TJ Svitavy</v>
      </c>
      <c r="F33" s="157" t="s">
        <v>275</v>
      </c>
      <c r="G33" s="157" t="s">
        <v>276</v>
      </c>
      <c r="H33" s="28" t="str">
        <f>los!D102</f>
        <v>FBK Atlas Blansko</v>
      </c>
      <c r="I33" s="171"/>
    </row>
    <row r="34" spans="1:9" s="158" customFormat="1" ht="9.9499999999999993" customHeight="1" x14ac:dyDescent="0.2">
      <c r="A34" s="169" t="s">
        <v>2616</v>
      </c>
      <c r="B34" s="157">
        <v>5</v>
      </c>
      <c r="C34" s="170"/>
      <c r="D34" s="28" t="str">
        <f>los!D103</f>
        <v>Sklo Bohemia Světlá n/S</v>
      </c>
      <c r="E34" s="28" t="str">
        <f>los!D108</f>
        <v xml:space="preserve">Hornets Brno ZŠ Horní </v>
      </c>
      <c r="F34" s="157" t="s">
        <v>275</v>
      </c>
      <c r="G34" s="157" t="s">
        <v>276</v>
      </c>
      <c r="H34" s="28" t="str">
        <f>los!D103</f>
        <v>Sklo Bohemia Světlá n/S</v>
      </c>
      <c r="I34" s="171"/>
    </row>
    <row r="35" spans="1:9" s="158" customFormat="1" ht="9.9499999999999993" customHeight="1" x14ac:dyDescent="0.2">
      <c r="A35" s="169" t="s">
        <v>2617</v>
      </c>
      <c r="B35" s="157">
        <v>5</v>
      </c>
      <c r="C35" s="170"/>
      <c r="D35" s="28" t="str">
        <f>los!D104</f>
        <v>TJ Znojmo LAUFEN CZ U23 B</v>
      </c>
      <c r="E35" s="28" t="str">
        <f>los!D107</f>
        <v>FbC Skuteč</v>
      </c>
      <c r="F35" s="157" t="s">
        <v>275</v>
      </c>
      <c r="G35" s="157" t="s">
        <v>276</v>
      </c>
      <c r="H35" s="28" t="str">
        <f>los!D104</f>
        <v>TJ Znojmo LAUFEN CZ U23 B</v>
      </c>
      <c r="I35" s="171"/>
    </row>
    <row r="36" spans="1:9" s="158" customFormat="1" ht="9.9499999999999993" customHeight="1" x14ac:dyDescent="0.2">
      <c r="A36" s="172" t="s">
        <v>2618</v>
      </c>
      <c r="B36" s="173">
        <v>5</v>
      </c>
      <c r="C36" s="174"/>
      <c r="D36" s="29" t="str">
        <f>los!D105</f>
        <v xml:space="preserve">FTC Vysoké Mýto </v>
      </c>
      <c r="E36" s="29" t="str">
        <f>los!D106</f>
        <v>Andone SK Jihlava</v>
      </c>
      <c r="F36" s="173" t="s">
        <v>275</v>
      </c>
      <c r="G36" s="173" t="s">
        <v>276</v>
      </c>
      <c r="H36" s="29" t="str">
        <f>los!D105</f>
        <v xml:space="preserve">FTC Vysoké Mýto </v>
      </c>
      <c r="I36" s="175"/>
    </row>
    <row r="37" spans="1:9" s="163" customFormat="1" ht="14.1" customHeight="1" x14ac:dyDescent="0.2">
      <c r="A37" s="159" t="s">
        <v>320</v>
      </c>
      <c r="B37" s="74"/>
      <c r="C37" s="160"/>
      <c r="D37" s="117" t="str">
        <f>'8XM4-A'!D37</f>
        <v>15. až 16. říjen 2022</v>
      </c>
      <c r="E37" s="161"/>
      <c r="F37" s="162"/>
      <c r="G37" s="162"/>
      <c r="H37" s="117"/>
      <c r="I37" s="162"/>
    </row>
    <row r="38" spans="1:9" s="158" customFormat="1" ht="9.9499999999999993" customHeight="1" x14ac:dyDescent="0.2">
      <c r="A38" s="164" t="s">
        <v>2619</v>
      </c>
      <c r="B38" s="165">
        <v>6</v>
      </c>
      <c r="C38" s="166"/>
      <c r="D38" s="27" t="str">
        <f>los!D109</f>
        <v>FBC LETOHRAD Orel Orlice</v>
      </c>
      <c r="E38" s="27" t="str">
        <f>los!D106</f>
        <v>Andone SK Jihlava</v>
      </c>
      <c r="F38" s="165" t="s">
        <v>275</v>
      </c>
      <c r="G38" s="165" t="s">
        <v>276</v>
      </c>
      <c r="H38" s="27" t="str">
        <f>los!D109</f>
        <v>FBC LETOHRAD Orel Orlice</v>
      </c>
      <c r="I38" s="167"/>
    </row>
    <row r="39" spans="1:9" s="158" customFormat="1" ht="9.9499999999999993" customHeight="1" x14ac:dyDescent="0.2">
      <c r="A39" s="169" t="s">
        <v>2620</v>
      </c>
      <c r="B39" s="157">
        <v>6</v>
      </c>
      <c r="C39" s="170"/>
      <c r="D39" s="28" t="str">
        <f>los!D107</f>
        <v>FbC Skuteč</v>
      </c>
      <c r="E39" s="28" t="str">
        <f>los!D105</f>
        <v xml:space="preserve">FTC Vysoké Mýto </v>
      </c>
      <c r="F39" s="157" t="s">
        <v>275</v>
      </c>
      <c r="G39" s="157" t="s">
        <v>276</v>
      </c>
      <c r="H39" s="28" t="str">
        <f>los!D107</f>
        <v>FbC Skuteč</v>
      </c>
      <c r="I39" s="171"/>
    </row>
    <row r="40" spans="1:9" s="158" customFormat="1" ht="9.9499999999999993" customHeight="1" x14ac:dyDescent="0.2">
      <c r="A40" s="169" t="s">
        <v>2621</v>
      </c>
      <c r="B40" s="157">
        <v>6</v>
      </c>
      <c r="C40" s="170"/>
      <c r="D40" s="28" t="str">
        <f>los!D108</f>
        <v xml:space="preserve">Hornets Brno ZŠ Horní </v>
      </c>
      <c r="E40" s="28" t="str">
        <f>los!D104</f>
        <v>TJ Znojmo LAUFEN CZ U23 B</v>
      </c>
      <c r="F40" s="157" t="s">
        <v>275</v>
      </c>
      <c r="G40" s="157" t="s">
        <v>276</v>
      </c>
      <c r="H40" s="28" t="str">
        <f>los!D108</f>
        <v xml:space="preserve">Hornets Brno ZŠ Horní </v>
      </c>
      <c r="I40" s="171"/>
    </row>
    <row r="41" spans="1:9" s="158" customFormat="1" ht="9.9499999999999993" customHeight="1" x14ac:dyDescent="0.2">
      <c r="A41" s="169" t="s">
        <v>2622</v>
      </c>
      <c r="B41" s="157">
        <v>6</v>
      </c>
      <c r="C41" s="170"/>
      <c r="D41" s="28" t="str">
        <f>los!D98</f>
        <v>FbK TJ Svitavy</v>
      </c>
      <c r="E41" s="28" t="str">
        <f>los!D103</f>
        <v>Sklo Bohemia Světlá n/S</v>
      </c>
      <c r="F41" s="157" t="s">
        <v>275</v>
      </c>
      <c r="G41" s="157" t="s">
        <v>276</v>
      </c>
      <c r="H41" s="28" t="str">
        <f>los!D98</f>
        <v>FbK TJ Svitavy</v>
      </c>
      <c r="I41" s="171"/>
    </row>
    <row r="42" spans="1:9" s="158" customFormat="1" ht="9.9499999999999993" customHeight="1" x14ac:dyDescent="0.2">
      <c r="A42" s="169" t="s">
        <v>2623</v>
      </c>
      <c r="B42" s="157">
        <v>6</v>
      </c>
      <c r="C42" s="170"/>
      <c r="D42" s="28" t="str">
        <f>los!D99</f>
        <v>FbK Orlicko-Třebovsko A</v>
      </c>
      <c r="E42" s="28" t="str">
        <f>los!D102</f>
        <v>FBK Atlas Blansko</v>
      </c>
      <c r="F42" s="157" t="s">
        <v>275</v>
      </c>
      <c r="G42" s="157" t="s">
        <v>276</v>
      </c>
      <c r="H42" s="28" t="str">
        <f>los!D99</f>
        <v>FbK Orlicko-Třebovsko A</v>
      </c>
      <c r="I42" s="171"/>
    </row>
    <row r="43" spans="1:9" s="158" customFormat="1" ht="9.9499999999999993" customHeight="1" x14ac:dyDescent="0.2">
      <c r="A43" s="172" t="s">
        <v>2624</v>
      </c>
      <c r="B43" s="173">
        <v>6</v>
      </c>
      <c r="C43" s="174"/>
      <c r="D43" s="29" t="str">
        <f>los!D100</f>
        <v>FLORBAL LITOMYŠL</v>
      </c>
      <c r="E43" s="29" t="str">
        <f>los!D101</f>
        <v>FBC Mohelnice</v>
      </c>
      <c r="F43" s="173" t="s">
        <v>275</v>
      </c>
      <c r="G43" s="173" t="s">
        <v>276</v>
      </c>
      <c r="H43" s="29" t="str">
        <f>los!D100</f>
        <v>FLORBAL LITOMYŠL</v>
      </c>
      <c r="I43" s="175"/>
    </row>
    <row r="44" spans="1:9" s="163" customFormat="1" ht="14.1" customHeight="1" x14ac:dyDescent="0.2">
      <c r="A44" s="159" t="s">
        <v>328</v>
      </c>
      <c r="B44" s="74"/>
      <c r="C44" s="160"/>
      <c r="D44" s="117" t="str">
        <f>'8XM4-A'!D44</f>
        <v>22. až 23. říjen 2022</v>
      </c>
      <c r="E44" s="161"/>
      <c r="F44" s="162"/>
      <c r="G44" s="162"/>
      <c r="H44" s="117"/>
      <c r="I44" s="162"/>
    </row>
    <row r="45" spans="1:9" s="158" customFormat="1" ht="9.9499999999999993" customHeight="1" x14ac:dyDescent="0.2">
      <c r="A45" s="164" t="s">
        <v>2625</v>
      </c>
      <c r="B45" s="165">
        <v>7</v>
      </c>
      <c r="C45" s="166"/>
      <c r="D45" s="27" t="str">
        <f>los!D101</f>
        <v>FBC Mohelnice</v>
      </c>
      <c r="E45" s="27" t="str">
        <f>los!D109</f>
        <v>FBC LETOHRAD Orel Orlice</v>
      </c>
      <c r="F45" s="165" t="s">
        <v>275</v>
      </c>
      <c r="G45" s="165" t="s">
        <v>276</v>
      </c>
      <c r="H45" s="27" t="str">
        <f>los!D101</f>
        <v>FBC Mohelnice</v>
      </c>
      <c r="I45" s="167"/>
    </row>
    <row r="46" spans="1:9" s="158" customFormat="1" ht="9.9499999999999993" customHeight="1" x14ac:dyDescent="0.2">
      <c r="A46" s="169" t="s">
        <v>2626</v>
      </c>
      <c r="B46" s="157">
        <v>7</v>
      </c>
      <c r="C46" s="170"/>
      <c r="D46" s="28" t="str">
        <f>los!D102</f>
        <v>FBK Atlas Blansko</v>
      </c>
      <c r="E46" s="28" t="str">
        <f>los!D100</f>
        <v>FLORBAL LITOMYŠL</v>
      </c>
      <c r="F46" s="157" t="s">
        <v>275</v>
      </c>
      <c r="G46" s="157" t="s">
        <v>276</v>
      </c>
      <c r="H46" s="28" t="str">
        <f>los!D102</f>
        <v>FBK Atlas Blansko</v>
      </c>
      <c r="I46" s="171"/>
    </row>
    <row r="47" spans="1:9" s="158" customFormat="1" ht="9.9499999999999993" customHeight="1" x14ac:dyDescent="0.2">
      <c r="A47" s="169" t="s">
        <v>2627</v>
      </c>
      <c r="B47" s="157">
        <v>7</v>
      </c>
      <c r="C47" s="170"/>
      <c r="D47" s="28" t="str">
        <f>los!D103</f>
        <v>Sklo Bohemia Světlá n/S</v>
      </c>
      <c r="E47" s="28" t="str">
        <f>los!D99</f>
        <v>FbK Orlicko-Třebovsko A</v>
      </c>
      <c r="F47" s="157" t="s">
        <v>275</v>
      </c>
      <c r="G47" s="157" t="s">
        <v>276</v>
      </c>
      <c r="H47" s="28" t="str">
        <f>los!D103</f>
        <v>Sklo Bohemia Světlá n/S</v>
      </c>
      <c r="I47" s="171"/>
    </row>
    <row r="48" spans="1:9" s="158" customFormat="1" ht="9.9499999999999993" customHeight="1" x14ac:dyDescent="0.2">
      <c r="A48" s="169" t="s">
        <v>2628</v>
      </c>
      <c r="B48" s="157">
        <v>7</v>
      </c>
      <c r="C48" s="170"/>
      <c r="D48" s="28" t="str">
        <f>los!D104</f>
        <v>TJ Znojmo LAUFEN CZ U23 B</v>
      </c>
      <c r="E48" s="28" t="str">
        <f>los!D98</f>
        <v>FbK TJ Svitavy</v>
      </c>
      <c r="F48" s="157" t="s">
        <v>275</v>
      </c>
      <c r="G48" s="157" t="s">
        <v>276</v>
      </c>
      <c r="H48" s="28" t="str">
        <f>los!D104</f>
        <v>TJ Znojmo LAUFEN CZ U23 B</v>
      </c>
      <c r="I48" s="171"/>
    </row>
    <row r="49" spans="1:9" s="158" customFormat="1" ht="9.9499999999999993" customHeight="1" x14ac:dyDescent="0.2">
      <c r="A49" s="169" t="s">
        <v>2629</v>
      </c>
      <c r="B49" s="157">
        <v>7</v>
      </c>
      <c r="C49" s="170"/>
      <c r="D49" s="28" t="str">
        <f>los!D105</f>
        <v xml:space="preserve">FTC Vysoké Mýto </v>
      </c>
      <c r="E49" s="28" t="str">
        <f>los!D108</f>
        <v xml:space="preserve">Hornets Brno ZŠ Horní </v>
      </c>
      <c r="F49" s="157" t="s">
        <v>275</v>
      </c>
      <c r="G49" s="157" t="s">
        <v>276</v>
      </c>
      <c r="H49" s="28" t="str">
        <f>los!D105</f>
        <v xml:space="preserve">FTC Vysoké Mýto </v>
      </c>
      <c r="I49" s="171"/>
    </row>
    <row r="50" spans="1:9" s="158" customFormat="1" ht="9.9499999999999993" customHeight="1" x14ac:dyDescent="0.2">
      <c r="A50" s="172" t="s">
        <v>2630</v>
      </c>
      <c r="B50" s="173">
        <v>7</v>
      </c>
      <c r="C50" s="174"/>
      <c r="D50" s="29" t="str">
        <f>los!D106</f>
        <v>Andone SK Jihlava</v>
      </c>
      <c r="E50" s="29" t="str">
        <f>los!D107</f>
        <v>FbC Skuteč</v>
      </c>
      <c r="F50" s="173" t="s">
        <v>275</v>
      </c>
      <c r="G50" s="173" t="s">
        <v>276</v>
      </c>
      <c r="H50" s="29" t="str">
        <f>los!D106</f>
        <v>Andone SK Jihlava</v>
      </c>
      <c r="I50" s="175"/>
    </row>
    <row r="51" spans="1:9" s="163" customFormat="1" ht="14.1" customHeight="1" x14ac:dyDescent="0.2">
      <c r="A51" s="159" t="s">
        <v>337</v>
      </c>
      <c r="B51" s="74"/>
      <c r="C51" s="160"/>
      <c r="D51" s="117" t="str">
        <f>'8XM4-A'!D51</f>
        <v>29. až 30. říjen 2022</v>
      </c>
      <c r="E51" s="161"/>
      <c r="F51" s="162"/>
      <c r="G51" s="162"/>
      <c r="H51" s="117"/>
      <c r="I51" s="162"/>
    </row>
    <row r="52" spans="1:9" s="158" customFormat="1" ht="9.9499999999999993" customHeight="1" x14ac:dyDescent="0.2">
      <c r="A52" s="164" t="s">
        <v>2631</v>
      </c>
      <c r="B52" s="165">
        <v>8</v>
      </c>
      <c r="C52" s="166"/>
      <c r="D52" s="27" t="str">
        <f>los!D109</f>
        <v>FBC LETOHRAD Orel Orlice</v>
      </c>
      <c r="E52" s="27" t="str">
        <f>los!D107</f>
        <v>FbC Skuteč</v>
      </c>
      <c r="F52" s="165" t="s">
        <v>275</v>
      </c>
      <c r="G52" s="165" t="s">
        <v>276</v>
      </c>
      <c r="H52" s="27" t="str">
        <f>los!D109</f>
        <v>FBC LETOHRAD Orel Orlice</v>
      </c>
      <c r="I52" s="167"/>
    </row>
    <row r="53" spans="1:9" s="158" customFormat="1" ht="9.9499999999999993" customHeight="1" x14ac:dyDescent="0.2">
      <c r="A53" s="169" t="s">
        <v>2632</v>
      </c>
      <c r="B53" s="157">
        <v>8</v>
      </c>
      <c r="C53" s="170"/>
      <c r="D53" s="28" t="str">
        <f>los!D108</f>
        <v xml:space="preserve">Hornets Brno ZŠ Horní </v>
      </c>
      <c r="E53" s="28" t="str">
        <f>los!D106</f>
        <v>Andone SK Jihlava</v>
      </c>
      <c r="F53" s="157" t="s">
        <v>275</v>
      </c>
      <c r="G53" s="157" t="s">
        <v>276</v>
      </c>
      <c r="H53" s="28" t="str">
        <f>los!D108</f>
        <v xml:space="preserve">Hornets Brno ZŠ Horní </v>
      </c>
      <c r="I53" s="171"/>
    </row>
    <row r="54" spans="1:9" s="158" customFormat="1" ht="9.9499999999999993" customHeight="1" x14ac:dyDescent="0.2">
      <c r="A54" s="169" t="s">
        <v>2633</v>
      </c>
      <c r="B54" s="157">
        <v>8</v>
      </c>
      <c r="C54" s="170"/>
      <c r="D54" s="28" t="str">
        <f>los!D98</f>
        <v>FbK TJ Svitavy</v>
      </c>
      <c r="E54" s="28" t="str">
        <f>los!D105</f>
        <v xml:space="preserve">FTC Vysoké Mýto </v>
      </c>
      <c r="F54" s="157" t="s">
        <v>275</v>
      </c>
      <c r="G54" s="157" t="s">
        <v>276</v>
      </c>
      <c r="H54" s="28" t="str">
        <f>los!D98</f>
        <v>FbK TJ Svitavy</v>
      </c>
      <c r="I54" s="248"/>
    </row>
    <row r="55" spans="1:9" s="158" customFormat="1" ht="9.9499999999999993" customHeight="1" x14ac:dyDescent="0.2">
      <c r="A55" s="169" t="s">
        <v>2634</v>
      </c>
      <c r="B55" s="157">
        <v>8</v>
      </c>
      <c r="C55" s="170"/>
      <c r="D55" s="28" t="str">
        <f>los!D99</f>
        <v>FbK Orlicko-Třebovsko A</v>
      </c>
      <c r="E55" s="28" t="str">
        <f>los!D104</f>
        <v>TJ Znojmo LAUFEN CZ U23 B</v>
      </c>
      <c r="F55" s="157" t="s">
        <v>275</v>
      </c>
      <c r="G55" s="157" t="s">
        <v>276</v>
      </c>
      <c r="H55" s="28" t="str">
        <f>los!D99</f>
        <v>FbK Orlicko-Třebovsko A</v>
      </c>
      <c r="I55" s="171"/>
    </row>
    <row r="56" spans="1:9" s="158" customFormat="1" ht="9.9499999999999993" customHeight="1" x14ac:dyDescent="0.2">
      <c r="A56" s="169" t="s">
        <v>2635</v>
      </c>
      <c r="B56" s="157">
        <v>8</v>
      </c>
      <c r="C56" s="170"/>
      <c r="D56" s="28" t="str">
        <f>los!D100</f>
        <v>FLORBAL LITOMYŠL</v>
      </c>
      <c r="E56" s="28" t="str">
        <f>los!D103</f>
        <v>Sklo Bohemia Světlá n/S</v>
      </c>
      <c r="F56" s="157" t="s">
        <v>275</v>
      </c>
      <c r="G56" s="157" t="s">
        <v>276</v>
      </c>
      <c r="H56" s="28" t="str">
        <f>los!D100</f>
        <v>FLORBAL LITOMYŠL</v>
      </c>
      <c r="I56" s="171"/>
    </row>
    <row r="57" spans="1:9" s="158" customFormat="1" ht="9.9499999999999993" customHeight="1" x14ac:dyDescent="0.2">
      <c r="A57" s="172" t="s">
        <v>2636</v>
      </c>
      <c r="B57" s="173">
        <v>8</v>
      </c>
      <c r="C57" s="174"/>
      <c r="D57" s="29" t="str">
        <f>los!D101</f>
        <v>FBC Mohelnice</v>
      </c>
      <c r="E57" s="29" t="str">
        <f>los!D102</f>
        <v>FBK Atlas Blansko</v>
      </c>
      <c r="F57" s="173" t="s">
        <v>275</v>
      </c>
      <c r="G57" s="173" t="s">
        <v>276</v>
      </c>
      <c r="H57" s="29" t="str">
        <f>los!D101</f>
        <v>FBC Mohelnice</v>
      </c>
      <c r="I57" s="175"/>
    </row>
    <row r="58" spans="1:9" s="163" customFormat="1" ht="14.1" customHeight="1" x14ac:dyDescent="0.2">
      <c r="A58" s="159" t="s">
        <v>346</v>
      </c>
      <c r="B58" s="74"/>
      <c r="C58" s="160"/>
      <c r="D58" s="117" t="str">
        <f>'8XM4-A'!D58</f>
        <v>5. až 6. listopad 2022</v>
      </c>
      <c r="E58" s="161"/>
      <c r="F58" s="162"/>
      <c r="G58" s="162"/>
      <c r="H58" s="117"/>
      <c r="I58" s="162"/>
    </row>
    <row r="59" spans="1:9" s="158" customFormat="1" ht="9.9499999999999993" customHeight="1" x14ac:dyDescent="0.2">
      <c r="A59" s="164" t="s">
        <v>2637</v>
      </c>
      <c r="B59" s="165">
        <v>9</v>
      </c>
      <c r="C59" s="166"/>
      <c r="D59" s="27" t="str">
        <f>los!D102</f>
        <v>FBK Atlas Blansko</v>
      </c>
      <c r="E59" s="27" t="str">
        <f>los!D109</f>
        <v>FBC LETOHRAD Orel Orlice</v>
      </c>
      <c r="F59" s="165" t="s">
        <v>275</v>
      </c>
      <c r="G59" s="165" t="s">
        <v>276</v>
      </c>
      <c r="H59" s="27" t="str">
        <f>los!D102</f>
        <v>FBK Atlas Blansko</v>
      </c>
      <c r="I59" s="167"/>
    </row>
    <row r="60" spans="1:9" s="158" customFormat="1" ht="9.9499999999999993" customHeight="1" x14ac:dyDescent="0.2">
      <c r="A60" s="169" t="s">
        <v>2638</v>
      </c>
      <c r="B60" s="157">
        <v>9</v>
      </c>
      <c r="C60" s="170"/>
      <c r="D60" s="28" t="str">
        <f>los!D103</f>
        <v>Sklo Bohemia Světlá n/S</v>
      </c>
      <c r="E60" s="28" t="str">
        <f>los!D101</f>
        <v>FBC Mohelnice</v>
      </c>
      <c r="F60" s="157" t="s">
        <v>275</v>
      </c>
      <c r="G60" s="157" t="s">
        <v>276</v>
      </c>
      <c r="H60" s="28" t="str">
        <f>los!D103</f>
        <v>Sklo Bohemia Světlá n/S</v>
      </c>
      <c r="I60" s="171"/>
    </row>
    <row r="61" spans="1:9" s="158" customFormat="1" ht="9.9499999999999993" customHeight="1" x14ac:dyDescent="0.2">
      <c r="A61" s="169" t="s">
        <v>2639</v>
      </c>
      <c r="B61" s="157">
        <v>9</v>
      </c>
      <c r="C61" s="170"/>
      <c r="D61" s="28" t="str">
        <f>los!D104</f>
        <v>TJ Znojmo LAUFEN CZ U23 B</v>
      </c>
      <c r="E61" s="28" t="str">
        <f>los!D100</f>
        <v>FLORBAL LITOMYŠL</v>
      </c>
      <c r="F61" s="157" t="s">
        <v>275</v>
      </c>
      <c r="G61" s="157" t="s">
        <v>276</v>
      </c>
      <c r="H61" s="28" t="str">
        <f>los!D104</f>
        <v>TJ Znojmo LAUFEN CZ U23 B</v>
      </c>
      <c r="I61" s="171"/>
    </row>
    <row r="62" spans="1:9" s="158" customFormat="1" ht="9.9499999999999993" customHeight="1" x14ac:dyDescent="0.2">
      <c r="A62" s="169" t="s">
        <v>2640</v>
      </c>
      <c r="B62" s="157">
        <v>9</v>
      </c>
      <c r="C62" s="170"/>
      <c r="D62" s="28" t="str">
        <f>los!D105</f>
        <v xml:space="preserve">FTC Vysoké Mýto </v>
      </c>
      <c r="E62" s="28" t="str">
        <f>los!D99</f>
        <v>FbK Orlicko-Třebovsko A</v>
      </c>
      <c r="F62" s="157" t="s">
        <v>275</v>
      </c>
      <c r="G62" s="157" t="s">
        <v>276</v>
      </c>
      <c r="H62" s="28" t="str">
        <f>los!D105</f>
        <v xml:space="preserve">FTC Vysoké Mýto </v>
      </c>
      <c r="I62" s="171"/>
    </row>
    <row r="63" spans="1:9" s="158" customFormat="1" ht="9.9499999999999993" customHeight="1" x14ac:dyDescent="0.2">
      <c r="A63" s="169" t="s">
        <v>2641</v>
      </c>
      <c r="B63" s="157">
        <v>9</v>
      </c>
      <c r="C63" s="170"/>
      <c r="D63" s="28" t="str">
        <f>los!D106</f>
        <v>Andone SK Jihlava</v>
      </c>
      <c r="E63" s="28" t="str">
        <f>los!D98</f>
        <v>FbK TJ Svitavy</v>
      </c>
      <c r="F63" s="157" t="s">
        <v>275</v>
      </c>
      <c r="G63" s="157" t="s">
        <v>276</v>
      </c>
      <c r="H63" s="28" t="str">
        <f>los!D106</f>
        <v>Andone SK Jihlava</v>
      </c>
      <c r="I63" s="171"/>
    </row>
    <row r="64" spans="1:9" s="158" customFormat="1" ht="9.9499999999999993" customHeight="1" x14ac:dyDescent="0.2">
      <c r="A64" s="172" t="s">
        <v>2642</v>
      </c>
      <c r="B64" s="173">
        <v>9</v>
      </c>
      <c r="C64" s="174"/>
      <c r="D64" s="29" t="str">
        <f>los!D107</f>
        <v>FbC Skuteč</v>
      </c>
      <c r="E64" s="29" t="str">
        <f>los!D108</f>
        <v xml:space="preserve">Hornets Brno ZŠ Horní </v>
      </c>
      <c r="F64" s="173" t="s">
        <v>275</v>
      </c>
      <c r="G64" s="173" t="s">
        <v>276</v>
      </c>
      <c r="H64" s="29" t="str">
        <f>los!D107</f>
        <v>FbC Skuteč</v>
      </c>
      <c r="I64" s="175"/>
    </row>
    <row r="65" spans="1:9" s="163" customFormat="1" ht="14.1" customHeight="1" x14ac:dyDescent="0.2">
      <c r="A65" s="159" t="s">
        <v>354</v>
      </c>
      <c r="B65" s="74"/>
      <c r="C65" s="160"/>
      <c r="D65" s="117" t="str">
        <f>'8XM4-A'!D65</f>
        <v>12. až 13. listopad 2022</v>
      </c>
      <c r="E65" s="161"/>
      <c r="F65" s="162"/>
      <c r="G65" s="162"/>
      <c r="H65" s="117"/>
      <c r="I65" s="162"/>
    </row>
    <row r="66" spans="1:9" s="158" customFormat="1" ht="9.9499999999999993" customHeight="1" x14ac:dyDescent="0.2">
      <c r="A66" s="164" t="s">
        <v>2643</v>
      </c>
      <c r="B66" s="165">
        <v>10</v>
      </c>
      <c r="C66" s="166"/>
      <c r="D66" s="27" t="str">
        <f>los!D109</f>
        <v>FBC LETOHRAD Orel Orlice</v>
      </c>
      <c r="E66" s="27" t="str">
        <f>los!D108</f>
        <v xml:space="preserve">Hornets Brno ZŠ Horní </v>
      </c>
      <c r="F66" s="165" t="s">
        <v>275</v>
      </c>
      <c r="G66" s="165" t="s">
        <v>276</v>
      </c>
      <c r="H66" s="27" t="str">
        <f>los!D109</f>
        <v>FBC LETOHRAD Orel Orlice</v>
      </c>
      <c r="I66" s="167"/>
    </row>
    <row r="67" spans="1:9" s="158" customFormat="1" ht="9.9499999999999993" customHeight="1" x14ac:dyDescent="0.2">
      <c r="A67" s="169" t="s">
        <v>2644</v>
      </c>
      <c r="B67" s="157">
        <v>10</v>
      </c>
      <c r="C67" s="170"/>
      <c r="D67" s="28" t="str">
        <f>los!D98</f>
        <v>FbK TJ Svitavy</v>
      </c>
      <c r="E67" s="28" t="str">
        <f>los!D107</f>
        <v>FbC Skuteč</v>
      </c>
      <c r="F67" s="157" t="s">
        <v>275</v>
      </c>
      <c r="G67" s="157" t="s">
        <v>276</v>
      </c>
      <c r="H67" s="28" t="str">
        <f>los!D98</f>
        <v>FbK TJ Svitavy</v>
      </c>
      <c r="I67" s="248"/>
    </row>
    <row r="68" spans="1:9" s="158" customFormat="1" ht="9.9499999999999993" customHeight="1" x14ac:dyDescent="0.2">
      <c r="A68" s="169" t="s">
        <v>2645</v>
      </c>
      <c r="B68" s="157">
        <v>10</v>
      </c>
      <c r="C68" s="170"/>
      <c r="D68" s="28" t="str">
        <f>los!D99</f>
        <v>FbK Orlicko-Třebovsko A</v>
      </c>
      <c r="E68" s="28" t="str">
        <f>los!D106</f>
        <v>Andone SK Jihlava</v>
      </c>
      <c r="F68" s="157" t="s">
        <v>275</v>
      </c>
      <c r="G68" s="157" t="s">
        <v>276</v>
      </c>
      <c r="H68" s="28" t="str">
        <f>los!D99</f>
        <v>FbK Orlicko-Třebovsko A</v>
      </c>
      <c r="I68" s="171"/>
    </row>
    <row r="69" spans="1:9" s="158" customFormat="1" ht="9.9499999999999993" customHeight="1" x14ac:dyDescent="0.2">
      <c r="A69" s="169" t="s">
        <v>2646</v>
      </c>
      <c r="B69" s="157">
        <v>10</v>
      </c>
      <c r="C69" s="170"/>
      <c r="D69" s="28" t="str">
        <f>los!D100</f>
        <v>FLORBAL LITOMYŠL</v>
      </c>
      <c r="E69" s="28" t="str">
        <f>los!D105</f>
        <v xml:space="preserve">FTC Vysoké Mýto </v>
      </c>
      <c r="F69" s="157" t="s">
        <v>275</v>
      </c>
      <c r="G69" s="157" t="s">
        <v>276</v>
      </c>
      <c r="H69" s="28" t="str">
        <f>los!D100</f>
        <v>FLORBAL LITOMYŠL</v>
      </c>
      <c r="I69" s="171"/>
    </row>
    <row r="70" spans="1:9" s="158" customFormat="1" ht="9.9499999999999993" customHeight="1" x14ac:dyDescent="0.2">
      <c r="A70" s="169" t="s">
        <v>2647</v>
      </c>
      <c r="B70" s="157">
        <v>10</v>
      </c>
      <c r="C70" s="170"/>
      <c r="D70" s="28" t="str">
        <f>los!D101</f>
        <v>FBC Mohelnice</v>
      </c>
      <c r="E70" s="28" t="str">
        <f>los!D104</f>
        <v>TJ Znojmo LAUFEN CZ U23 B</v>
      </c>
      <c r="F70" s="157" t="s">
        <v>275</v>
      </c>
      <c r="G70" s="157" t="s">
        <v>276</v>
      </c>
      <c r="H70" s="28" t="str">
        <f>los!D101</f>
        <v>FBC Mohelnice</v>
      </c>
      <c r="I70" s="171"/>
    </row>
    <row r="71" spans="1:9" s="158" customFormat="1" ht="9.9499999999999993" customHeight="1" x14ac:dyDescent="0.2">
      <c r="A71" s="172" t="s">
        <v>2648</v>
      </c>
      <c r="B71" s="173">
        <v>10</v>
      </c>
      <c r="C71" s="174"/>
      <c r="D71" s="29" t="str">
        <f>los!D102</f>
        <v>FBK Atlas Blansko</v>
      </c>
      <c r="E71" s="29" t="str">
        <f>los!D103</f>
        <v>Sklo Bohemia Světlá n/S</v>
      </c>
      <c r="F71" s="173" t="s">
        <v>275</v>
      </c>
      <c r="G71" s="173" t="s">
        <v>276</v>
      </c>
      <c r="H71" s="29" t="str">
        <f>los!D102</f>
        <v>FBK Atlas Blansko</v>
      </c>
      <c r="I71" s="175"/>
    </row>
    <row r="72" spans="1:9" s="163" customFormat="1" ht="14.1" customHeight="1" x14ac:dyDescent="0.2">
      <c r="A72" s="159" t="s">
        <v>363</v>
      </c>
      <c r="B72" s="74"/>
      <c r="C72" s="160"/>
      <c r="D72" s="117" t="str">
        <f>'8XM4-A'!D72</f>
        <v>19. až 20. listopad 2022</v>
      </c>
      <c r="E72" s="161"/>
      <c r="F72" s="162"/>
      <c r="G72" s="162"/>
      <c r="H72" s="117"/>
      <c r="I72" s="162"/>
    </row>
    <row r="73" spans="1:9" s="158" customFormat="1" ht="9.9499999999999993" customHeight="1" x14ac:dyDescent="0.2">
      <c r="A73" s="164" t="s">
        <v>2649</v>
      </c>
      <c r="B73" s="165">
        <v>11</v>
      </c>
      <c r="C73" s="166"/>
      <c r="D73" s="27" t="str">
        <f>los!D109</f>
        <v>FBC LETOHRAD Orel Orlice</v>
      </c>
      <c r="E73" s="27" t="str">
        <f>los!D103</f>
        <v>Sklo Bohemia Světlá n/S</v>
      </c>
      <c r="F73" s="165" t="s">
        <v>275</v>
      </c>
      <c r="G73" s="165" t="s">
        <v>276</v>
      </c>
      <c r="H73" s="27" t="str">
        <f>los!D109</f>
        <v>FBC LETOHRAD Orel Orlice</v>
      </c>
      <c r="I73" s="167"/>
    </row>
    <row r="74" spans="1:9" s="158" customFormat="1" ht="9.9499999999999993" customHeight="1" x14ac:dyDescent="0.2">
      <c r="A74" s="169" t="s">
        <v>2650</v>
      </c>
      <c r="B74" s="157">
        <v>11</v>
      </c>
      <c r="C74" s="170"/>
      <c r="D74" s="28" t="str">
        <f>los!D104</f>
        <v>TJ Znojmo LAUFEN CZ U23 B</v>
      </c>
      <c r="E74" s="28" t="str">
        <f>los!D102</f>
        <v>FBK Atlas Blansko</v>
      </c>
      <c r="F74" s="157" t="s">
        <v>275</v>
      </c>
      <c r="G74" s="157" t="s">
        <v>276</v>
      </c>
      <c r="H74" s="28" t="str">
        <f>los!D104</f>
        <v>TJ Znojmo LAUFEN CZ U23 B</v>
      </c>
      <c r="I74" s="171"/>
    </row>
    <row r="75" spans="1:9" s="158" customFormat="1" ht="9.9499999999999993" customHeight="1" x14ac:dyDescent="0.2">
      <c r="A75" s="169" t="s">
        <v>2651</v>
      </c>
      <c r="B75" s="157">
        <v>11</v>
      </c>
      <c r="C75" s="170"/>
      <c r="D75" s="28" t="str">
        <f>los!D105</f>
        <v xml:space="preserve">FTC Vysoké Mýto </v>
      </c>
      <c r="E75" s="28" t="str">
        <f>los!D101</f>
        <v>FBC Mohelnice</v>
      </c>
      <c r="F75" s="157" t="s">
        <v>275</v>
      </c>
      <c r="G75" s="157" t="s">
        <v>276</v>
      </c>
      <c r="H75" s="28" t="str">
        <f>los!D105</f>
        <v xml:space="preserve">FTC Vysoké Mýto </v>
      </c>
      <c r="I75" s="171"/>
    </row>
    <row r="76" spans="1:9" s="158" customFormat="1" ht="9.9499999999999993" customHeight="1" x14ac:dyDescent="0.2">
      <c r="A76" s="169" t="s">
        <v>2652</v>
      </c>
      <c r="B76" s="157">
        <v>11</v>
      </c>
      <c r="C76" s="170"/>
      <c r="D76" s="28" t="str">
        <f>los!D106</f>
        <v>Andone SK Jihlava</v>
      </c>
      <c r="E76" s="28" t="str">
        <f>los!D100</f>
        <v>FLORBAL LITOMYŠL</v>
      </c>
      <c r="F76" s="157" t="s">
        <v>275</v>
      </c>
      <c r="G76" s="157" t="s">
        <v>276</v>
      </c>
      <c r="H76" s="28" t="str">
        <f>los!D106</f>
        <v>Andone SK Jihlava</v>
      </c>
      <c r="I76" s="171"/>
    </row>
    <row r="77" spans="1:9" s="158" customFormat="1" ht="9.9499999999999993" customHeight="1" x14ac:dyDescent="0.2">
      <c r="A77" s="169" t="s">
        <v>2653</v>
      </c>
      <c r="B77" s="157">
        <v>11</v>
      </c>
      <c r="C77" s="170"/>
      <c r="D77" s="28" t="str">
        <f>los!D107</f>
        <v>FbC Skuteč</v>
      </c>
      <c r="E77" s="28" t="str">
        <f>los!D99</f>
        <v>FbK Orlicko-Třebovsko A</v>
      </c>
      <c r="F77" s="157" t="s">
        <v>275</v>
      </c>
      <c r="G77" s="157" t="s">
        <v>276</v>
      </c>
      <c r="H77" s="28" t="str">
        <f>los!D107</f>
        <v>FbC Skuteč</v>
      </c>
      <c r="I77" s="171"/>
    </row>
    <row r="78" spans="1:9" s="158" customFormat="1" ht="9.9499999999999993" customHeight="1" x14ac:dyDescent="0.2">
      <c r="A78" s="172" t="s">
        <v>2654</v>
      </c>
      <c r="B78" s="173">
        <v>11</v>
      </c>
      <c r="C78" s="174"/>
      <c r="D78" s="29" t="str">
        <f>los!D108</f>
        <v xml:space="preserve">Hornets Brno ZŠ Horní </v>
      </c>
      <c r="E78" s="29" t="str">
        <f>los!D98</f>
        <v>FbK TJ Svitavy</v>
      </c>
      <c r="F78" s="173" t="s">
        <v>275</v>
      </c>
      <c r="G78" s="173" t="s">
        <v>276</v>
      </c>
      <c r="H78" s="29" t="str">
        <f>los!D108</f>
        <v xml:space="preserve">Hornets Brno ZŠ Horní </v>
      </c>
      <c r="I78" s="175"/>
    </row>
    <row r="79" spans="1:9" s="77" customFormat="1" ht="21" customHeight="1" x14ac:dyDescent="0.2">
      <c r="A79" s="70" t="s">
        <v>390</v>
      </c>
      <c r="B79" s="71"/>
      <c r="C79" s="72"/>
      <c r="D79" s="76"/>
      <c r="E79" s="71"/>
      <c r="F79" s="75"/>
      <c r="G79" s="71"/>
      <c r="H79" s="76"/>
      <c r="I79" s="71"/>
    </row>
    <row r="80" spans="1:9" s="163" customFormat="1" ht="14.1" customHeight="1" x14ac:dyDescent="0.2">
      <c r="A80" s="159" t="s">
        <v>372</v>
      </c>
      <c r="B80" s="74"/>
      <c r="C80" s="160"/>
      <c r="D80" s="117" t="str">
        <f>'8XM4-A'!D80</f>
        <v>26. až 27. listopad 2022</v>
      </c>
      <c r="E80" s="161"/>
      <c r="F80" s="162"/>
      <c r="G80" s="162"/>
      <c r="H80" s="117"/>
      <c r="I80" s="162"/>
    </row>
    <row r="81" spans="1:9" s="158" customFormat="1" ht="9.9499999999999993" customHeight="1" x14ac:dyDescent="0.2">
      <c r="A81" s="164" t="s">
        <v>2655</v>
      </c>
      <c r="B81" s="165">
        <v>12</v>
      </c>
      <c r="C81" s="166"/>
      <c r="D81" s="27" t="str">
        <f>los!D104</f>
        <v>TJ Znojmo LAUFEN CZ U23 B</v>
      </c>
      <c r="E81" s="27" t="str">
        <f>los!D109</f>
        <v>FBC LETOHRAD Orel Orlice</v>
      </c>
      <c r="F81" s="165" t="s">
        <v>275</v>
      </c>
      <c r="G81" s="165" t="s">
        <v>276</v>
      </c>
      <c r="H81" s="27" t="str">
        <f>los!D104</f>
        <v>TJ Znojmo LAUFEN CZ U23 B</v>
      </c>
      <c r="I81" s="167"/>
    </row>
    <row r="82" spans="1:9" s="158" customFormat="1" ht="9.9499999999999993" customHeight="1" x14ac:dyDescent="0.2">
      <c r="A82" s="169" t="s">
        <v>2656</v>
      </c>
      <c r="B82" s="157">
        <v>12</v>
      </c>
      <c r="C82" s="170"/>
      <c r="D82" s="28" t="str">
        <f>los!D103</f>
        <v>Sklo Bohemia Světlá n/S</v>
      </c>
      <c r="E82" s="28" t="str">
        <f>los!D105</f>
        <v xml:space="preserve">FTC Vysoké Mýto </v>
      </c>
      <c r="F82" s="157" t="s">
        <v>275</v>
      </c>
      <c r="G82" s="157" t="s">
        <v>276</v>
      </c>
      <c r="H82" s="28" t="str">
        <f>los!D103</f>
        <v>Sklo Bohemia Světlá n/S</v>
      </c>
      <c r="I82" s="171"/>
    </row>
    <row r="83" spans="1:9" s="158" customFormat="1" ht="9.9499999999999993" customHeight="1" x14ac:dyDescent="0.2">
      <c r="A83" s="169" t="s">
        <v>2657</v>
      </c>
      <c r="B83" s="157">
        <v>12</v>
      </c>
      <c r="C83" s="170"/>
      <c r="D83" s="28" t="str">
        <f>los!D102</f>
        <v>FBK Atlas Blansko</v>
      </c>
      <c r="E83" s="28" t="str">
        <f>los!D106</f>
        <v>Andone SK Jihlava</v>
      </c>
      <c r="F83" s="157" t="s">
        <v>275</v>
      </c>
      <c r="G83" s="157" t="s">
        <v>276</v>
      </c>
      <c r="H83" s="28" t="str">
        <f>los!D102</f>
        <v>FBK Atlas Blansko</v>
      </c>
      <c r="I83" s="171"/>
    </row>
    <row r="84" spans="1:9" s="158" customFormat="1" ht="9.9499999999999993" customHeight="1" x14ac:dyDescent="0.2">
      <c r="A84" s="169" t="s">
        <v>2658</v>
      </c>
      <c r="B84" s="157">
        <v>12</v>
      </c>
      <c r="C84" s="170"/>
      <c r="D84" s="28" t="str">
        <f>los!D101</f>
        <v>FBC Mohelnice</v>
      </c>
      <c r="E84" s="28" t="str">
        <f>los!D107</f>
        <v>FbC Skuteč</v>
      </c>
      <c r="F84" s="157" t="s">
        <v>275</v>
      </c>
      <c r="G84" s="157" t="s">
        <v>276</v>
      </c>
      <c r="H84" s="28" t="str">
        <f>los!D101</f>
        <v>FBC Mohelnice</v>
      </c>
      <c r="I84" s="171"/>
    </row>
    <row r="85" spans="1:9" s="158" customFormat="1" ht="9.9499999999999993" customHeight="1" x14ac:dyDescent="0.2">
      <c r="A85" s="169" t="s">
        <v>2659</v>
      </c>
      <c r="B85" s="157">
        <v>12</v>
      </c>
      <c r="C85" s="170"/>
      <c r="D85" s="28" t="str">
        <f>los!D100</f>
        <v>FLORBAL LITOMYŠL</v>
      </c>
      <c r="E85" s="28" t="str">
        <f>los!D108</f>
        <v xml:space="preserve">Hornets Brno ZŠ Horní </v>
      </c>
      <c r="F85" s="157" t="s">
        <v>275</v>
      </c>
      <c r="G85" s="157" t="s">
        <v>276</v>
      </c>
      <c r="H85" s="28" t="str">
        <f>los!D100</f>
        <v>FLORBAL LITOMYŠL</v>
      </c>
      <c r="I85" s="171"/>
    </row>
    <row r="86" spans="1:9" s="158" customFormat="1" ht="9.9499999999999993" customHeight="1" x14ac:dyDescent="0.2">
      <c r="A86" s="172" t="s">
        <v>2660</v>
      </c>
      <c r="B86" s="173">
        <v>12</v>
      </c>
      <c r="C86" s="174"/>
      <c r="D86" s="29" t="str">
        <f>los!D99</f>
        <v>FbK Orlicko-Třebovsko A</v>
      </c>
      <c r="E86" s="29" t="str">
        <f>los!D98</f>
        <v>FbK TJ Svitavy</v>
      </c>
      <c r="F86" s="173" t="s">
        <v>275</v>
      </c>
      <c r="G86" s="173" t="s">
        <v>276</v>
      </c>
      <c r="H86" s="29" t="str">
        <f>los!D99</f>
        <v>FbK Orlicko-Třebovsko A</v>
      </c>
      <c r="I86" s="175"/>
    </row>
    <row r="87" spans="1:9" s="163" customFormat="1" ht="14.1" customHeight="1" x14ac:dyDescent="0.2">
      <c r="A87" s="159" t="s">
        <v>382</v>
      </c>
      <c r="B87" s="74"/>
      <c r="C87" s="160"/>
      <c r="D87" s="117" t="str">
        <f>'8XM4-A'!D87</f>
        <v>3. až 4. prosinec 2022</v>
      </c>
      <c r="E87" s="161"/>
      <c r="F87" s="162"/>
      <c r="G87" s="162"/>
      <c r="H87" s="117"/>
      <c r="I87" s="162"/>
    </row>
    <row r="88" spans="1:9" s="158" customFormat="1" ht="9.9499999999999993" customHeight="1" x14ac:dyDescent="0.2">
      <c r="A88" s="164" t="s">
        <v>2661</v>
      </c>
      <c r="B88" s="165">
        <v>13</v>
      </c>
      <c r="C88" s="166"/>
      <c r="D88" s="27" t="str">
        <f>los!D109</f>
        <v>FBC LETOHRAD Orel Orlice</v>
      </c>
      <c r="E88" s="27" t="str">
        <f>los!D99</f>
        <v>FbK Orlicko-Třebovsko A</v>
      </c>
      <c r="F88" s="165" t="s">
        <v>275</v>
      </c>
      <c r="G88" s="165" t="s">
        <v>276</v>
      </c>
      <c r="H88" s="27" t="str">
        <f>los!D109</f>
        <v>FBC LETOHRAD Orel Orlice</v>
      </c>
      <c r="I88" s="167"/>
    </row>
    <row r="89" spans="1:9" s="158" customFormat="1" ht="9.9499999999999993" customHeight="1" x14ac:dyDescent="0.2">
      <c r="A89" s="169" t="s">
        <v>2662</v>
      </c>
      <c r="B89" s="157">
        <v>13</v>
      </c>
      <c r="C89" s="170"/>
      <c r="D89" s="28" t="str">
        <f>los!D98</f>
        <v>FbK TJ Svitavy</v>
      </c>
      <c r="E89" s="28" t="str">
        <f>los!D100</f>
        <v>FLORBAL LITOMYŠL</v>
      </c>
      <c r="F89" s="157" t="s">
        <v>275</v>
      </c>
      <c r="G89" s="157" t="s">
        <v>276</v>
      </c>
      <c r="H89" s="28" t="str">
        <f>los!D98</f>
        <v>FbK TJ Svitavy</v>
      </c>
      <c r="I89" s="171"/>
    </row>
    <row r="90" spans="1:9" s="158" customFormat="1" ht="9.9499999999999993" customHeight="1" x14ac:dyDescent="0.2">
      <c r="A90" s="169" t="s">
        <v>2663</v>
      </c>
      <c r="B90" s="157">
        <v>13</v>
      </c>
      <c r="C90" s="170"/>
      <c r="D90" s="28" t="str">
        <f>los!D108</f>
        <v xml:space="preserve">Hornets Brno ZŠ Horní </v>
      </c>
      <c r="E90" s="28" t="str">
        <f>los!D101</f>
        <v>FBC Mohelnice</v>
      </c>
      <c r="F90" s="157" t="s">
        <v>275</v>
      </c>
      <c r="G90" s="157" t="s">
        <v>276</v>
      </c>
      <c r="H90" s="28" t="str">
        <f>los!D108</f>
        <v xml:space="preserve">Hornets Brno ZŠ Horní </v>
      </c>
      <c r="I90" s="171"/>
    </row>
    <row r="91" spans="1:9" s="158" customFormat="1" ht="9.9499999999999993" customHeight="1" x14ac:dyDescent="0.2">
      <c r="A91" s="169" t="s">
        <v>2664</v>
      </c>
      <c r="B91" s="157">
        <v>13</v>
      </c>
      <c r="C91" s="170"/>
      <c r="D91" s="28" t="str">
        <f>los!D107</f>
        <v>FbC Skuteč</v>
      </c>
      <c r="E91" s="28" t="str">
        <f>los!D102</f>
        <v>FBK Atlas Blansko</v>
      </c>
      <c r="F91" s="157" t="s">
        <v>275</v>
      </c>
      <c r="G91" s="157" t="s">
        <v>276</v>
      </c>
      <c r="H91" s="28" t="str">
        <f>los!D107</f>
        <v>FbC Skuteč</v>
      </c>
      <c r="I91" s="171"/>
    </row>
    <row r="92" spans="1:9" s="158" customFormat="1" ht="9.9499999999999993" customHeight="1" x14ac:dyDescent="0.2">
      <c r="A92" s="169" t="s">
        <v>2665</v>
      </c>
      <c r="B92" s="157">
        <v>13</v>
      </c>
      <c r="C92" s="170"/>
      <c r="D92" s="28" t="str">
        <f>los!D106</f>
        <v>Andone SK Jihlava</v>
      </c>
      <c r="E92" s="28" t="str">
        <f>los!D103</f>
        <v>Sklo Bohemia Světlá n/S</v>
      </c>
      <c r="F92" s="157" t="s">
        <v>275</v>
      </c>
      <c r="G92" s="157" t="s">
        <v>276</v>
      </c>
      <c r="H92" s="28" t="str">
        <f>los!D106</f>
        <v>Andone SK Jihlava</v>
      </c>
      <c r="I92" s="171"/>
    </row>
    <row r="93" spans="1:9" s="158" customFormat="1" ht="9.9499999999999993" customHeight="1" x14ac:dyDescent="0.2">
      <c r="A93" s="172" t="s">
        <v>2666</v>
      </c>
      <c r="B93" s="173">
        <v>13</v>
      </c>
      <c r="C93" s="174"/>
      <c r="D93" s="29" t="str">
        <f>los!D105</f>
        <v xml:space="preserve">FTC Vysoké Mýto </v>
      </c>
      <c r="E93" s="29" t="str">
        <f>los!D104</f>
        <v>TJ Znojmo LAUFEN CZ U23 B</v>
      </c>
      <c r="F93" s="173" t="s">
        <v>275</v>
      </c>
      <c r="G93" s="173" t="s">
        <v>276</v>
      </c>
      <c r="H93" s="29" t="str">
        <f>los!D105</f>
        <v xml:space="preserve">FTC Vysoké Mýto </v>
      </c>
      <c r="I93" s="175"/>
    </row>
    <row r="94" spans="1:9" s="163" customFormat="1" ht="14.1" customHeight="1" x14ac:dyDescent="0.2">
      <c r="A94" s="159" t="s">
        <v>391</v>
      </c>
      <c r="B94" s="74"/>
      <c r="C94" s="160"/>
      <c r="D94" s="117" t="str">
        <f>'8XM4-A'!D94</f>
        <v>10. až 11. prosinec 2022</v>
      </c>
      <c r="E94" s="161"/>
      <c r="F94" s="162"/>
      <c r="G94" s="162"/>
      <c r="H94" s="117"/>
      <c r="I94" s="162"/>
    </row>
    <row r="95" spans="1:9" s="158" customFormat="1" ht="9.9499999999999993" customHeight="1" x14ac:dyDescent="0.2">
      <c r="A95" s="164" t="s">
        <v>2667</v>
      </c>
      <c r="B95" s="165">
        <v>14</v>
      </c>
      <c r="C95" s="166"/>
      <c r="D95" s="27" t="str">
        <f>los!D105</f>
        <v xml:space="preserve">FTC Vysoké Mýto </v>
      </c>
      <c r="E95" s="27" t="str">
        <f>los!D109</f>
        <v>FBC LETOHRAD Orel Orlice</v>
      </c>
      <c r="F95" s="165" t="s">
        <v>275</v>
      </c>
      <c r="G95" s="165" t="s">
        <v>276</v>
      </c>
      <c r="H95" s="27" t="str">
        <f>los!D105</f>
        <v xml:space="preserve">FTC Vysoké Mýto </v>
      </c>
      <c r="I95" s="167"/>
    </row>
    <row r="96" spans="1:9" s="158" customFormat="1" ht="9.9499999999999993" customHeight="1" x14ac:dyDescent="0.2">
      <c r="A96" s="169" t="s">
        <v>2668</v>
      </c>
      <c r="B96" s="157">
        <v>14</v>
      </c>
      <c r="C96" s="170"/>
      <c r="D96" s="28" t="str">
        <f>los!D104</f>
        <v>TJ Znojmo LAUFEN CZ U23 B</v>
      </c>
      <c r="E96" s="28" t="str">
        <f>los!D106</f>
        <v>Andone SK Jihlava</v>
      </c>
      <c r="F96" s="157" t="s">
        <v>275</v>
      </c>
      <c r="G96" s="157" t="s">
        <v>276</v>
      </c>
      <c r="H96" s="28" t="str">
        <f>los!D104</f>
        <v>TJ Znojmo LAUFEN CZ U23 B</v>
      </c>
      <c r="I96" s="171"/>
    </row>
    <row r="97" spans="1:9" s="158" customFormat="1" ht="9.9499999999999993" customHeight="1" x14ac:dyDescent="0.2">
      <c r="A97" s="169" t="s">
        <v>2669</v>
      </c>
      <c r="B97" s="157">
        <v>14</v>
      </c>
      <c r="C97" s="170"/>
      <c r="D97" s="28" t="str">
        <f>los!D103</f>
        <v>Sklo Bohemia Světlá n/S</v>
      </c>
      <c r="E97" s="28" t="str">
        <f>los!D107</f>
        <v>FbC Skuteč</v>
      </c>
      <c r="F97" s="157" t="s">
        <v>275</v>
      </c>
      <c r="G97" s="157" t="s">
        <v>276</v>
      </c>
      <c r="H97" s="28" t="str">
        <f>los!D103</f>
        <v>Sklo Bohemia Světlá n/S</v>
      </c>
      <c r="I97" s="171"/>
    </row>
    <row r="98" spans="1:9" s="158" customFormat="1" ht="9.9499999999999993" customHeight="1" x14ac:dyDescent="0.2">
      <c r="A98" s="169" t="s">
        <v>2670</v>
      </c>
      <c r="B98" s="157">
        <v>14</v>
      </c>
      <c r="C98" s="170"/>
      <c r="D98" s="28" t="str">
        <f>los!D102</f>
        <v>FBK Atlas Blansko</v>
      </c>
      <c r="E98" s="28" t="str">
        <f>los!D108</f>
        <v xml:space="preserve">Hornets Brno ZŠ Horní </v>
      </c>
      <c r="F98" s="157" t="s">
        <v>275</v>
      </c>
      <c r="G98" s="157" t="s">
        <v>276</v>
      </c>
      <c r="H98" s="28" t="str">
        <f>los!D102</f>
        <v>FBK Atlas Blansko</v>
      </c>
      <c r="I98" s="171"/>
    </row>
    <row r="99" spans="1:9" s="158" customFormat="1" ht="9.9499999999999993" customHeight="1" x14ac:dyDescent="0.2">
      <c r="A99" s="169" t="s">
        <v>2671</v>
      </c>
      <c r="B99" s="157">
        <v>14</v>
      </c>
      <c r="C99" s="170"/>
      <c r="D99" s="28" t="str">
        <f>los!D101</f>
        <v>FBC Mohelnice</v>
      </c>
      <c r="E99" s="28" t="str">
        <f>los!D98</f>
        <v>FbK TJ Svitavy</v>
      </c>
      <c r="F99" s="157" t="s">
        <v>275</v>
      </c>
      <c r="G99" s="157" t="s">
        <v>276</v>
      </c>
      <c r="H99" s="28" t="str">
        <f>los!D101</f>
        <v>FBC Mohelnice</v>
      </c>
      <c r="I99" s="171"/>
    </row>
    <row r="100" spans="1:9" s="158" customFormat="1" ht="9.9499999999999993" customHeight="1" x14ac:dyDescent="0.2">
      <c r="A100" s="172" t="s">
        <v>2672</v>
      </c>
      <c r="B100" s="173">
        <v>14</v>
      </c>
      <c r="C100" s="174"/>
      <c r="D100" s="29" t="str">
        <f>los!D100</f>
        <v>FLORBAL LITOMYŠL</v>
      </c>
      <c r="E100" s="29" t="str">
        <f>los!D99</f>
        <v>FbK Orlicko-Třebovsko A</v>
      </c>
      <c r="F100" s="173" t="s">
        <v>275</v>
      </c>
      <c r="G100" s="173" t="s">
        <v>276</v>
      </c>
      <c r="H100" s="29" t="str">
        <f>los!D100</f>
        <v>FLORBAL LITOMYŠL</v>
      </c>
      <c r="I100" s="175"/>
    </row>
    <row r="101" spans="1:9" s="163" customFormat="1" ht="14.1" customHeight="1" x14ac:dyDescent="0.2">
      <c r="A101" s="159" t="s">
        <v>400</v>
      </c>
      <c r="B101" s="74"/>
      <c r="C101" s="160"/>
      <c r="D101" s="117" t="str">
        <f>'8XM4-A'!D101</f>
        <v>17. až 18. prosinec 2022</v>
      </c>
      <c r="E101" s="161"/>
      <c r="F101" s="162"/>
      <c r="G101" s="162"/>
      <c r="H101" s="117"/>
      <c r="I101" s="162"/>
    </row>
    <row r="102" spans="1:9" s="158" customFormat="1" ht="9.9499999999999993" customHeight="1" x14ac:dyDescent="0.2">
      <c r="A102" s="164" t="s">
        <v>2673</v>
      </c>
      <c r="B102" s="165">
        <v>15</v>
      </c>
      <c r="C102" s="166"/>
      <c r="D102" s="27" t="str">
        <f>los!D109</f>
        <v>FBC LETOHRAD Orel Orlice</v>
      </c>
      <c r="E102" s="27" t="str">
        <f>los!D100</f>
        <v>FLORBAL LITOMYŠL</v>
      </c>
      <c r="F102" s="165" t="s">
        <v>275</v>
      </c>
      <c r="G102" s="165" t="s">
        <v>276</v>
      </c>
      <c r="H102" s="27" t="str">
        <f>los!D109</f>
        <v>FBC LETOHRAD Orel Orlice</v>
      </c>
      <c r="I102" s="167"/>
    </row>
    <row r="103" spans="1:9" s="158" customFormat="1" ht="9.9499999999999993" customHeight="1" x14ac:dyDescent="0.2">
      <c r="A103" s="169" t="s">
        <v>2674</v>
      </c>
      <c r="B103" s="157">
        <v>15</v>
      </c>
      <c r="C103" s="170"/>
      <c r="D103" s="28" t="str">
        <f>los!D99</f>
        <v>FbK Orlicko-Třebovsko A</v>
      </c>
      <c r="E103" s="28" t="str">
        <f>los!D101</f>
        <v>FBC Mohelnice</v>
      </c>
      <c r="F103" s="157" t="s">
        <v>275</v>
      </c>
      <c r="G103" s="157" t="s">
        <v>276</v>
      </c>
      <c r="H103" s="28" t="str">
        <f>los!D99</f>
        <v>FbK Orlicko-Třebovsko A</v>
      </c>
      <c r="I103" s="171"/>
    </row>
    <row r="104" spans="1:9" s="158" customFormat="1" ht="9.9499999999999993" customHeight="1" x14ac:dyDescent="0.2">
      <c r="A104" s="169" t="s">
        <v>2675</v>
      </c>
      <c r="B104" s="157">
        <v>15</v>
      </c>
      <c r="C104" s="170"/>
      <c r="D104" s="28" t="str">
        <f>los!D98</f>
        <v>FbK TJ Svitavy</v>
      </c>
      <c r="E104" s="28" t="str">
        <f>los!D102</f>
        <v>FBK Atlas Blansko</v>
      </c>
      <c r="F104" s="157" t="s">
        <v>275</v>
      </c>
      <c r="G104" s="157" t="s">
        <v>276</v>
      </c>
      <c r="H104" s="28" t="str">
        <f>los!D98</f>
        <v>FbK TJ Svitavy</v>
      </c>
      <c r="I104" s="171"/>
    </row>
    <row r="105" spans="1:9" s="158" customFormat="1" ht="9.9499999999999993" customHeight="1" x14ac:dyDescent="0.2">
      <c r="A105" s="169" t="s">
        <v>2676</v>
      </c>
      <c r="B105" s="157">
        <v>15</v>
      </c>
      <c r="C105" s="170"/>
      <c r="D105" s="28" t="str">
        <f>los!D108</f>
        <v xml:space="preserve">Hornets Brno ZŠ Horní </v>
      </c>
      <c r="E105" s="28" t="str">
        <f>los!D103</f>
        <v>Sklo Bohemia Světlá n/S</v>
      </c>
      <c r="F105" s="157" t="s">
        <v>275</v>
      </c>
      <c r="G105" s="157" t="s">
        <v>276</v>
      </c>
      <c r="H105" s="28" t="str">
        <f>los!D108</f>
        <v xml:space="preserve">Hornets Brno ZŠ Horní </v>
      </c>
      <c r="I105" s="171"/>
    </row>
    <row r="106" spans="1:9" s="158" customFormat="1" ht="9.9499999999999993" customHeight="1" x14ac:dyDescent="0.2">
      <c r="A106" s="169" t="s">
        <v>2677</v>
      </c>
      <c r="B106" s="157">
        <v>15</v>
      </c>
      <c r="C106" s="170"/>
      <c r="D106" s="28" t="str">
        <f>los!D107</f>
        <v>FbC Skuteč</v>
      </c>
      <c r="E106" s="28" t="str">
        <f>los!D104</f>
        <v>TJ Znojmo LAUFEN CZ U23 B</v>
      </c>
      <c r="F106" s="157" t="s">
        <v>275</v>
      </c>
      <c r="G106" s="157" t="s">
        <v>276</v>
      </c>
      <c r="H106" s="28" t="str">
        <f>los!D107</f>
        <v>FbC Skuteč</v>
      </c>
      <c r="I106" s="171"/>
    </row>
    <row r="107" spans="1:9" s="158" customFormat="1" ht="9.9499999999999993" customHeight="1" x14ac:dyDescent="0.2">
      <c r="A107" s="172" t="s">
        <v>2678</v>
      </c>
      <c r="B107" s="173">
        <v>15</v>
      </c>
      <c r="C107" s="174"/>
      <c r="D107" s="29" t="str">
        <f>los!D106</f>
        <v>Andone SK Jihlava</v>
      </c>
      <c r="E107" s="29" t="str">
        <f>los!D105</f>
        <v xml:space="preserve">FTC Vysoké Mýto </v>
      </c>
      <c r="F107" s="173" t="s">
        <v>275</v>
      </c>
      <c r="G107" s="173" t="s">
        <v>276</v>
      </c>
      <c r="H107" s="29" t="str">
        <f>los!D106</f>
        <v>Andone SK Jihlava</v>
      </c>
      <c r="I107" s="175"/>
    </row>
    <row r="108" spans="1:9" s="163" customFormat="1" ht="14.1" customHeight="1" x14ac:dyDescent="0.2">
      <c r="A108" s="159" t="s">
        <v>410</v>
      </c>
      <c r="B108" s="74"/>
      <c r="C108" s="160"/>
      <c r="D108" s="117" t="str">
        <f>'8XM4-A'!D108</f>
        <v>7. až 8. leden 2023</v>
      </c>
      <c r="E108" s="161"/>
      <c r="F108" s="162"/>
      <c r="G108" s="162"/>
      <c r="H108" s="117"/>
      <c r="I108" s="162"/>
    </row>
    <row r="109" spans="1:9" s="158" customFormat="1" ht="9.9499999999999993" customHeight="1" x14ac:dyDescent="0.2">
      <c r="A109" s="164" t="s">
        <v>2679</v>
      </c>
      <c r="B109" s="165">
        <v>16</v>
      </c>
      <c r="C109" s="166"/>
      <c r="D109" s="27" t="str">
        <f>los!D106</f>
        <v>Andone SK Jihlava</v>
      </c>
      <c r="E109" s="27" t="str">
        <f>los!D109</f>
        <v>FBC LETOHRAD Orel Orlice</v>
      </c>
      <c r="F109" s="165" t="s">
        <v>275</v>
      </c>
      <c r="G109" s="165" t="s">
        <v>276</v>
      </c>
      <c r="H109" s="27" t="str">
        <f>los!D106</f>
        <v>Andone SK Jihlava</v>
      </c>
      <c r="I109" s="167"/>
    </row>
    <row r="110" spans="1:9" s="158" customFormat="1" ht="9.9499999999999993" customHeight="1" x14ac:dyDescent="0.2">
      <c r="A110" s="169" t="s">
        <v>2680</v>
      </c>
      <c r="B110" s="157">
        <v>16</v>
      </c>
      <c r="C110" s="170"/>
      <c r="D110" s="28" t="str">
        <f>los!D105</f>
        <v xml:space="preserve">FTC Vysoké Mýto </v>
      </c>
      <c r="E110" s="28" t="str">
        <f>los!D107</f>
        <v>FbC Skuteč</v>
      </c>
      <c r="F110" s="157" t="s">
        <v>275</v>
      </c>
      <c r="G110" s="157" t="s">
        <v>276</v>
      </c>
      <c r="H110" s="28" t="str">
        <f>los!D105</f>
        <v xml:space="preserve">FTC Vysoké Mýto </v>
      </c>
      <c r="I110" s="171"/>
    </row>
    <row r="111" spans="1:9" s="158" customFormat="1" ht="9.9499999999999993" customHeight="1" x14ac:dyDescent="0.2">
      <c r="A111" s="169" t="s">
        <v>2681</v>
      </c>
      <c r="B111" s="157">
        <v>16</v>
      </c>
      <c r="C111" s="170"/>
      <c r="D111" s="28" t="str">
        <f>los!D104</f>
        <v>TJ Znojmo LAUFEN CZ U23 B</v>
      </c>
      <c r="E111" s="28" t="str">
        <f>los!D108</f>
        <v xml:space="preserve">Hornets Brno ZŠ Horní </v>
      </c>
      <c r="F111" s="157" t="s">
        <v>275</v>
      </c>
      <c r="G111" s="157" t="s">
        <v>276</v>
      </c>
      <c r="H111" s="28" t="str">
        <f>los!D104</f>
        <v>TJ Znojmo LAUFEN CZ U23 B</v>
      </c>
      <c r="I111" s="171"/>
    </row>
    <row r="112" spans="1:9" s="158" customFormat="1" ht="9.9499999999999993" customHeight="1" x14ac:dyDescent="0.2">
      <c r="A112" s="169" t="s">
        <v>2682</v>
      </c>
      <c r="B112" s="157">
        <v>16</v>
      </c>
      <c r="C112" s="170"/>
      <c r="D112" s="28" t="str">
        <f>los!D103</f>
        <v>Sklo Bohemia Světlá n/S</v>
      </c>
      <c r="E112" s="28" t="str">
        <f>los!D98</f>
        <v>FbK TJ Svitavy</v>
      </c>
      <c r="F112" s="157" t="s">
        <v>275</v>
      </c>
      <c r="G112" s="157" t="s">
        <v>276</v>
      </c>
      <c r="H112" s="28" t="str">
        <f>los!D103</f>
        <v>Sklo Bohemia Světlá n/S</v>
      </c>
      <c r="I112" s="171"/>
    </row>
    <row r="113" spans="1:9" s="158" customFormat="1" ht="9.9499999999999993" customHeight="1" x14ac:dyDescent="0.2">
      <c r="A113" s="169" t="s">
        <v>2683</v>
      </c>
      <c r="B113" s="157">
        <v>16</v>
      </c>
      <c r="C113" s="170"/>
      <c r="D113" s="28" t="str">
        <f>los!D102</f>
        <v>FBK Atlas Blansko</v>
      </c>
      <c r="E113" s="28" t="str">
        <f>los!D99</f>
        <v>FbK Orlicko-Třebovsko A</v>
      </c>
      <c r="F113" s="157" t="s">
        <v>275</v>
      </c>
      <c r="G113" s="157" t="s">
        <v>276</v>
      </c>
      <c r="H113" s="28" t="str">
        <f>los!D102</f>
        <v>FBK Atlas Blansko</v>
      </c>
      <c r="I113" s="171"/>
    </row>
    <row r="114" spans="1:9" s="158" customFormat="1" ht="9.9499999999999993" customHeight="1" x14ac:dyDescent="0.2">
      <c r="A114" s="172" t="s">
        <v>2684</v>
      </c>
      <c r="B114" s="173">
        <v>16</v>
      </c>
      <c r="C114" s="174"/>
      <c r="D114" s="29" t="str">
        <f>los!D101</f>
        <v>FBC Mohelnice</v>
      </c>
      <c r="E114" s="29" t="str">
        <f>los!D100</f>
        <v>FLORBAL LITOMYŠL</v>
      </c>
      <c r="F114" s="173" t="s">
        <v>275</v>
      </c>
      <c r="G114" s="173" t="s">
        <v>276</v>
      </c>
      <c r="H114" s="29" t="str">
        <f>los!D101</f>
        <v>FBC Mohelnice</v>
      </c>
      <c r="I114" s="175"/>
    </row>
    <row r="115" spans="1:9" s="163" customFormat="1" ht="14.1" customHeight="1" x14ac:dyDescent="0.2">
      <c r="A115" s="159" t="s">
        <v>418</v>
      </c>
      <c r="B115" s="74"/>
      <c r="C115" s="160"/>
      <c r="D115" s="117" t="str">
        <f>'8XM4-A'!D115</f>
        <v>14. až 15. leden 2023</v>
      </c>
      <c r="E115" s="161"/>
      <c r="F115" s="162"/>
      <c r="G115" s="162"/>
      <c r="H115" s="117"/>
      <c r="I115" s="162"/>
    </row>
    <row r="116" spans="1:9" s="158" customFormat="1" ht="9.9499999999999993" customHeight="1" x14ac:dyDescent="0.2">
      <c r="A116" s="164" t="s">
        <v>2685</v>
      </c>
      <c r="B116" s="165">
        <v>17</v>
      </c>
      <c r="C116" s="166"/>
      <c r="D116" s="27" t="str">
        <f>los!D109</f>
        <v>FBC LETOHRAD Orel Orlice</v>
      </c>
      <c r="E116" s="27" t="str">
        <f>los!D101</f>
        <v>FBC Mohelnice</v>
      </c>
      <c r="F116" s="165" t="s">
        <v>275</v>
      </c>
      <c r="G116" s="165" t="s">
        <v>276</v>
      </c>
      <c r="H116" s="27" t="str">
        <f>los!D109</f>
        <v>FBC LETOHRAD Orel Orlice</v>
      </c>
      <c r="I116" s="167"/>
    </row>
    <row r="117" spans="1:9" s="158" customFormat="1" ht="9.9499999999999993" customHeight="1" x14ac:dyDescent="0.2">
      <c r="A117" s="169" t="s">
        <v>2686</v>
      </c>
      <c r="B117" s="157">
        <v>17</v>
      </c>
      <c r="C117" s="170"/>
      <c r="D117" s="28" t="str">
        <f>los!D100</f>
        <v>FLORBAL LITOMYŠL</v>
      </c>
      <c r="E117" s="28" t="str">
        <f>los!D102</f>
        <v>FBK Atlas Blansko</v>
      </c>
      <c r="F117" s="157" t="s">
        <v>275</v>
      </c>
      <c r="G117" s="157" t="s">
        <v>276</v>
      </c>
      <c r="H117" s="28" t="str">
        <f>los!D100</f>
        <v>FLORBAL LITOMYŠL</v>
      </c>
      <c r="I117" s="171"/>
    </row>
    <row r="118" spans="1:9" s="158" customFormat="1" ht="9.9499999999999993" customHeight="1" x14ac:dyDescent="0.2">
      <c r="A118" s="169" t="s">
        <v>2687</v>
      </c>
      <c r="B118" s="157">
        <v>17</v>
      </c>
      <c r="C118" s="170"/>
      <c r="D118" s="28" t="str">
        <f>los!D99</f>
        <v>FbK Orlicko-Třebovsko A</v>
      </c>
      <c r="E118" s="28" t="str">
        <f>los!D103</f>
        <v>Sklo Bohemia Světlá n/S</v>
      </c>
      <c r="F118" s="157" t="s">
        <v>275</v>
      </c>
      <c r="G118" s="157" t="s">
        <v>276</v>
      </c>
      <c r="H118" s="28" t="str">
        <f>los!D99</f>
        <v>FbK Orlicko-Třebovsko A</v>
      </c>
      <c r="I118" s="171"/>
    </row>
    <row r="119" spans="1:9" s="158" customFormat="1" ht="9.9499999999999993" customHeight="1" x14ac:dyDescent="0.2">
      <c r="A119" s="169" t="s">
        <v>2688</v>
      </c>
      <c r="B119" s="157">
        <v>17</v>
      </c>
      <c r="C119" s="170"/>
      <c r="D119" s="28" t="str">
        <f>los!D98</f>
        <v>FbK TJ Svitavy</v>
      </c>
      <c r="E119" s="28" t="str">
        <f>los!D104</f>
        <v>TJ Znojmo LAUFEN CZ U23 B</v>
      </c>
      <c r="F119" s="157" t="s">
        <v>275</v>
      </c>
      <c r="G119" s="157" t="s">
        <v>276</v>
      </c>
      <c r="H119" s="28" t="str">
        <f>los!D98</f>
        <v>FbK TJ Svitavy</v>
      </c>
      <c r="I119" s="248"/>
    </row>
    <row r="120" spans="1:9" s="158" customFormat="1" ht="9.9499999999999993" customHeight="1" x14ac:dyDescent="0.2">
      <c r="A120" s="169" t="s">
        <v>2689</v>
      </c>
      <c r="B120" s="157">
        <v>17</v>
      </c>
      <c r="C120" s="170"/>
      <c r="D120" s="28" t="str">
        <f>los!D108</f>
        <v xml:space="preserve">Hornets Brno ZŠ Horní </v>
      </c>
      <c r="E120" s="28" t="str">
        <f>los!D105</f>
        <v xml:space="preserve">FTC Vysoké Mýto </v>
      </c>
      <c r="F120" s="157" t="s">
        <v>275</v>
      </c>
      <c r="G120" s="157" t="s">
        <v>276</v>
      </c>
      <c r="H120" s="28" t="str">
        <f>los!D108</f>
        <v xml:space="preserve">Hornets Brno ZŠ Horní </v>
      </c>
      <c r="I120" s="171"/>
    </row>
    <row r="121" spans="1:9" s="158" customFormat="1" ht="9.9499999999999993" customHeight="1" x14ac:dyDescent="0.2">
      <c r="A121" s="172" t="s">
        <v>2690</v>
      </c>
      <c r="B121" s="173">
        <v>17</v>
      </c>
      <c r="C121" s="174"/>
      <c r="D121" s="29" t="str">
        <f>los!D107</f>
        <v>FbC Skuteč</v>
      </c>
      <c r="E121" s="29" t="str">
        <f>los!D106</f>
        <v>Andone SK Jihlava</v>
      </c>
      <c r="F121" s="173" t="s">
        <v>275</v>
      </c>
      <c r="G121" s="173" t="s">
        <v>276</v>
      </c>
      <c r="H121" s="29" t="str">
        <f>los!D107</f>
        <v>FbC Skuteč</v>
      </c>
      <c r="I121" s="175"/>
    </row>
    <row r="122" spans="1:9" s="163" customFormat="1" ht="14.1" customHeight="1" x14ac:dyDescent="0.2">
      <c r="A122" s="159" t="s">
        <v>427</v>
      </c>
      <c r="B122" s="74"/>
      <c r="C122" s="160"/>
      <c r="D122" s="117" t="str">
        <f>'8XM4-A'!D122</f>
        <v>21. až 22. leden 2023</v>
      </c>
      <c r="E122" s="161"/>
      <c r="F122" s="162"/>
      <c r="G122" s="162"/>
      <c r="H122" s="117"/>
      <c r="I122" s="162"/>
    </row>
    <row r="123" spans="1:9" s="158" customFormat="1" ht="9.9499999999999993" customHeight="1" x14ac:dyDescent="0.2">
      <c r="A123" s="164" t="s">
        <v>2691</v>
      </c>
      <c r="B123" s="165">
        <v>18</v>
      </c>
      <c r="C123" s="166"/>
      <c r="D123" s="27" t="str">
        <f>los!D107</f>
        <v>FbC Skuteč</v>
      </c>
      <c r="E123" s="27" t="str">
        <f>los!D109</f>
        <v>FBC LETOHRAD Orel Orlice</v>
      </c>
      <c r="F123" s="165" t="s">
        <v>275</v>
      </c>
      <c r="G123" s="165" t="s">
        <v>276</v>
      </c>
      <c r="H123" s="27" t="str">
        <f>los!D107</f>
        <v>FbC Skuteč</v>
      </c>
      <c r="I123" s="167"/>
    </row>
    <row r="124" spans="1:9" s="158" customFormat="1" ht="9.9499999999999993" customHeight="1" x14ac:dyDescent="0.2">
      <c r="A124" s="169" t="s">
        <v>2692</v>
      </c>
      <c r="B124" s="157">
        <v>18</v>
      </c>
      <c r="C124" s="170"/>
      <c r="D124" s="28" t="str">
        <f>los!D106</f>
        <v>Andone SK Jihlava</v>
      </c>
      <c r="E124" s="28" t="str">
        <f>los!D108</f>
        <v xml:space="preserve">Hornets Brno ZŠ Horní </v>
      </c>
      <c r="F124" s="157" t="s">
        <v>275</v>
      </c>
      <c r="G124" s="157" t="s">
        <v>276</v>
      </c>
      <c r="H124" s="28" t="str">
        <f>los!D106</f>
        <v>Andone SK Jihlava</v>
      </c>
      <c r="I124" s="171"/>
    </row>
    <row r="125" spans="1:9" s="158" customFormat="1" ht="9.9499999999999993" customHeight="1" x14ac:dyDescent="0.2">
      <c r="A125" s="169" t="s">
        <v>2693</v>
      </c>
      <c r="B125" s="157">
        <v>18</v>
      </c>
      <c r="C125" s="170"/>
      <c r="D125" s="28" t="str">
        <f>los!D105</f>
        <v xml:space="preserve">FTC Vysoké Mýto </v>
      </c>
      <c r="E125" s="28" t="str">
        <f>los!D98</f>
        <v>FbK TJ Svitavy</v>
      </c>
      <c r="F125" s="157" t="s">
        <v>275</v>
      </c>
      <c r="G125" s="157" t="s">
        <v>276</v>
      </c>
      <c r="H125" s="28" t="str">
        <f>los!D105</f>
        <v xml:space="preserve">FTC Vysoké Mýto </v>
      </c>
      <c r="I125" s="171"/>
    </row>
    <row r="126" spans="1:9" s="158" customFormat="1" ht="9.9499999999999993" customHeight="1" x14ac:dyDescent="0.2">
      <c r="A126" s="169" t="s">
        <v>2694</v>
      </c>
      <c r="B126" s="157">
        <v>18</v>
      </c>
      <c r="C126" s="170"/>
      <c r="D126" s="28" t="str">
        <f>los!D104</f>
        <v>TJ Znojmo LAUFEN CZ U23 B</v>
      </c>
      <c r="E126" s="28" t="str">
        <f>los!D99</f>
        <v>FbK Orlicko-Třebovsko A</v>
      </c>
      <c r="F126" s="157" t="s">
        <v>275</v>
      </c>
      <c r="G126" s="157" t="s">
        <v>276</v>
      </c>
      <c r="H126" s="28" t="str">
        <f>los!D104</f>
        <v>TJ Znojmo LAUFEN CZ U23 B</v>
      </c>
      <c r="I126" s="171"/>
    </row>
    <row r="127" spans="1:9" s="158" customFormat="1" ht="9.9499999999999993" customHeight="1" x14ac:dyDescent="0.2">
      <c r="A127" s="169" t="s">
        <v>2695</v>
      </c>
      <c r="B127" s="157">
        <v>18</v>
      </c>
      <c r="C127" s="170"/>
      <c r="D127" s="28" t="str">
        <f>los!D103</f>
        <v>Sklo Bohemia Světlá n/S</v>
      </c>
      <c r="E127" s="28" t="str">
        <f>los!D100</f>
        <v>FLORBAL LITOMYŠL</v>
      </c>
      <c r="F127" s="157" t="s">
        <v>275</v>
      </c>
      <c r="G127" s="157" t="s">
        <v>276</v>
      </c>
      <c r="H127" s="28" t="str">
        <f>los!D103</f>
        <v>Sklo Bohemia Světlá n/S</v>
      </c>
      <c r="I127" s="171"/>
    </row>
    <row r="128" spans="1:9" s="158" customFormat="1" ht="9.9499999999999993" customHeight="1" x14ac:dyDescent="0.2">
      <c r="A128" s="172" t="s">
        <v>2696</v>
      </c>
      <c r="B128" s="173">
        <v>18</v>
      </c>
      <c r="C128" s="174"/>
      <c r="D128" s="29" t="str">
        <f>los!D102</f>
        <v>FBK Atlas Blansko</v>
      </c>
      <c r="E128" s="29" t="str">
        <f>los!D101</f>
        <v>FBC Mohelnice</v>
      </c>
      <c r="F128" s="173" t="s">
        <v>275</v>
      </c>
      <c r="G128" s="173" t="s">
        <v>276</v>
      </c>
      <c r="H128" s="29" t="str">
        <f>los!D102</f>
        <v>FBK Atlas Blansko</v>
      </c>
      <c r="I128" s="175"/>
    </row>
    <row r="129" spans="1:9" s="163" customFormat="1" ht="14.1" customHeight="1" x14ac:dyDescent="0.2">
      <c r="A129" s="159" t="s">
        <v>436</v>
      </c>
      <c r="B129" s="74"/>
      <c r="C129" s="160"/>
      <c r="D129" s="117" t="str">
        <f>'8XM4-A'!D129</f>
        <v>28. až 29. leden 2023</v>
      </c>
      <c r="E129" s="161"/>
      <c r="F129" s="162"/>
      <c r="G129" s="162"/>
      <c r="H129" s="117"/>
      <c r="I129" s="162"/>
    </row>
    <row r="130" spans="1:9" s="158" customFormat="1" ht="9.9499999999999993" customHeight="1" x14ac:dyDescent="0.2">
      <c r="A130" s="164" t="s">
        <v>2697</v>
      </c>
      <c r="B130" s="165">
        <v>19</v>
      </c>
      <c r="C130" s="166"/>
      <c r="D130" s="27" t="str">
        <f>los!D109</f>
        <v>FBC LETOHRAD Orel Orlice</v>
      </c>
      <c r="E130" s="27" t="str">
        <f>los!D102</f>
        <v>FBK Atlas Blansko</v>
      </c>
      <c r="F130" s="165" t="s">
        <v>275</v>
      </c>
      <c r="G130" s="165" t="s">
        <v>276</v>
      </c>
      <c r="H130" s="27" t="str">
        <f>los!D109</f>
        <v>FBC LETOHRAD Orel Orlice</v>
      </c>
      <c r="I130" s="167"/>
    </row>
    <row r="131" spans="1:9" s="158" customFormat="1" ht="9.9499999999999993" customHeight="1" x14ac:dyDescent="0.2">
      <c r="A131" s="169" t="s">
        <v>2698</v>
      </c>
      <c r="B131" s="157">
        <v>19</v>
      </c>
      <c r="C131" s="170"/>
      <c r="D131" s="28" t="str">
        <f>los!D101</f>
        <v>FBC Mohelnice</v>
      </c>
      <c r="E131" s="28" t="str">
        <f>los!D103</f>
        <v>Sklo Bohemia Světlá n/S</v>
      </c>
      <c r="F131" s="157" t="s">
        <v>275</v>
      </c>
      <c r="G131" s="157" t="s">
        <v>276</v>
      </c>
      <c r="H131" s="28" t="str">
        <f>los!D101</f>
        <v>FBC Mohelnice</v>
      </c>
      <c r="I131" s="171"/>
    </row>
    <row r="132" spans="1:9" s="158" customFormat="1" ht="9.9499999999999993" customHeight="1" x14ac:dyDescent="0.2">
      <c r="A132" s="169" t="s">
        <v>2699</v>
      </c>
      <c r="B132" s="157">
        <v>19</v>
      </c>
      <c r="C132" s="170"/>
      <c r="D132" s="28" t="str">
        <f>los!D100</f>
        <v>FLORBAL LITOMYŠL</v>
      </c>
      <c r="E132" s="28" t="str">
        <f>los!D104</f>
        <v>TJ Znojmo LAUFEN CZ U23 B</v>
      </c>
      <c r="F132" s="157" t="s">
        <v>275</v>
      </c>
      <c r="G132" s="157" t="s">
        <v>276</v>
      </c>
      <c r="H132" s="28" t="str">
        <f>los!D100</f>
        <v>FLORBAL LITOMYŠL</v>
      </c>
      <c r="I132" s="171"/>
    </row>
    <row r="133" spans="1:9" s="158" customFormat="1" ht="9.9499999999999993" customHeight="1" x14ac:dyDescent="0.2">
      <c r="A133" s="169" t="s">
        <v>2700</v>
      </c>
      <c r="B133" s="157">
        <v>19</v>
      </c>
      <c r="C133" s="170"/>
      <c r="D133" s="28" t="str">
        <f>los!D99</f>
        <v>FbK Orlicko-Třebovsko A</v>
      </c>
      <c r="E133" s="28" t="str">
        <f>los!D105</f>
        <v xml:space="preserve">FTC Vysoké Mýto </v>
      </c>
      <c r="F133" s="157" t="s">
        <v>275</v>
      </c>
      <c r="G133" s="157" t="s">
        <v>276</v>
      </c>
      <c r="H133" s="28" t="str">
        <f>los!D99</f>
        <v>FbK Orlicko-Třebovsko A</v>
      </c>
      <c r="I133" s="171"/>
    </row>
    <row r="134" spans="1:9" s="158" customFormat="1" ht="9.9499999999999993" customHeight="1" x14ac:dyDescent="0.2">
      <c r="A134" s="169" t="s">
        <v>2701</v>
      </c>
      <c r="B134" s="157">
        <v>19</v>
      </c>
      <c r="C134" s="170"/>
      <c r="D134" s="28" t="str">
        <f>los!D98</f>
        <v>FbK TJ Svitavy</v>
      </c>
      <c r="E134" s="28" t="str">
        <f>los!D106</f>
        <v>Andone SK Jihlava</v>
      </c>
      <c r="F134" s="157" t="s">
        <v>275</v>
      </c>
      <c r="G134" s="157" t="s">
        <v>276</v>
      </c>
      <c r="H134" s="28" t="str">
        <f>los!D98</f>
        <v>FbK TJ Svitavy</v>
      </c>
      <c r="I134" s="171"/>
    </row>
    <row r="135" spans="1:9" s="158" customFormat="1" ht="9.9499999999999993" customHeight="1" x14ac:dyDescent="0.2">
      <c r="A135" s="172" t="s">
        <v>2702</v>
      </c>
      <c r="B135" s="173">
        <v>19</v>
      </c>
      <c r="C135" s="174"/>
      <c r="D135" s="29" t="str">
        <f>los!D108</f>
        <v xml:space="preserve">Hornets Brno ZŠ Horní </v>
      </c>
      <c r="E135" s="29" t="str">
        <f>los!D107</f>
        <v>FbC Skuteč</v>
      </c>
      <c r="F135" s="173" t="s">
        <v>275</v>
      </c>
      <c r="G135" s="173" t="s">
        <v>276</v>
      </c>
      <c r="H135" s="29" t="str">
        <f>los!D108</f>
        <v xml:space="preserve">Hornets Brno ZŠ Horní </v>
      </c>
      <c r="I135" s="175"/>
    </row>
    <row r="136" spans="1:9" s="163" customFormat="1" ht="14.1" customHeight="1" x14ac:dyDescent="0.2">
      <c r="A136" s="159" t="s">
        <v>445</v>
      </c>
      <c r="B136" s="74"/>
      <c r="C136" s="160"/>
      <c r="D136" s="117" t="str">
        <f>'8XM4-A'!D136</f>
        <v>4. až 5. února 2023</v>
      </c>
      <c r="E136" s="161"/>
      <c r="F136" s="162"/>
      <c r="G136" s="162"/>
      <c r="H136" s="117"/>
      <c r="I136" s="162"/>
    </row>
    <row r="137" spans="1:9" s="158" customFormat="1" ht="9.9499999999999993" customHeight="1" x14ac:dyDescent="0.2">
      <c r="A137" s="164" t="s">
        <v>2703</v>
      </c>
      <c r="B137" s="165">
        <v>20</v>
      </c>
      <c r="C137" s="166"/>
      <c r="D137" s="27" t="str">
        <f>los!D108</f>
        <v xml:space="preserve">Hornets Brno ZŠ Horní </v>
      </c>
      <c r="E137" s="27" t="str">
        <f>los!D109</f>
        <v>FBC LETOHRAD Orel Orlice</v>
      </c>
      <c r="F137" s="165" t="s">
        <v>275</v>
      </c>
      <c r="G137" s="165" t="s">
        <v>276</v>
      </c>
      <c r="H137" s="27" t="str">
        <f>los!D108</f>
        <v xml:space="preserve">Hornets Brno ZŠ Horní </v>
      </c>
      <c r="I137" s="167"/>
    </row>
    <row r="138" spans="1:9" s="158" customFormat="1" ht="9.9499999999999993" customHeight="1" x14ac:dyDescent="0.2">
      <c r="A138" s="169" t="s">
        <v>2704</v>
      </c>
      <c r="B138" s="157">
        <v>20</v>
      </c>
      <c r="C138" s="170"/>
      <c r="D138" s="28" t="str">
        <f>los!D107</f>
        <v>FbC Skuteč</v>
      </c>
      <c r="E138" s="28" t="str">
        <f>los!D98</f>
        <v>FbK TJ Svitavy</v>
      </c>
      <c r="F138" s="157" t="s">
        <v>275</v>
      </c>
      <c r="G138" s="157" t="s">
        <v>276</v>
      </c>
      <c r="H138" s="28" t="str">
        <f>los!D107</f>
        <v>FbC Skuteč</v>
      </c>
      <c r="I138" s="171"/>
    </row>
    <row r="139" spans="1:9" s="158" customFormat="1" ht="9.9499999999999993" customHeight="1" x14ac:dyDescent="0.2">
      <c r="A139" s="169" t="s">
        <v>2705</v>
      </c>
      <c r="B139" s="157">
        <v>20</v>
      </c>
      <c r="C139" s="170"/>
      <c r="D139" s="28" t="str">
        <f>los!D106</f>
        <v>Andone SK Jihlava</v>
      </c>
      <c r="E139" s="28" t="str">
        <f>los!D99</f>
        <v>FbK Orlicko-Třebovsko A</v>
      </c>
      <c r="F139" s="157" t="s">
        <v>275</v>
      </c>
      <c r="G139" s="157" t="s">
        <v>276</v>
      </c>
      <c r="H139" s="28" t="str">
        <f>los!D106</f>
        <v>Andone SK Jihlava</v>
      </c>
      <c r="I139" s="171"/>
    </row>
    <row r="140" spans="1:9" s="158" customFormat="1" ht="9.9499999999999993" customHeight="1" x14ac:dyDescent="0.2">
      <c r="A140" s="169" t="s">
        <v>2706</v>
      </c>
      <c r="B140" s="157">
        <v>20</v>
      </c>
      <c r="C140" s="170"/>
      <c r="D140" s="28" t="str">
        <f>los!D105</f>
        <v xml:space="preserve">FTC Vysoké Mýto </v>
      </c>
      <c r="E140" s="28" t="str">
        <f>los!D100</f>
        <v>FLORBAL LITOMYŠL</v>
      </c>
      <c r="F140" s="157" t="s">
        <v>275</v>
      </c>
      <c r="G140" s="157" t="s">
        <v>276</v>
      </c>
      <c r="H140" s="28" t="str">
        <f>los!D105</f>
        <v xml:space="preserve">FTC Vysoké Mýto </v>
      </c>
      <c r="I140" s="171"/>
    </row>
    <row r="141" spans="1:9" s="158" customFormat="1" ht="9.9499999999999993" customHeight="1" x14ac:dyDescent="0.2">
      <c r="A141" s="169" t="s">
        <v>2707</v>
      </c>
      <c r="B141" s="157">
        <v>20</v>
      </c>
      <c r="C141" s="170"/>
      <c r="D141" s="28" t="str">
        <f>los!D104</f>
        <v>TJ Znojmo LAUFEN CZ U23 B</v>
      </c>
      <c r="E141" s="28" t="str">
        <f>los!D101</f>
        <v>FBC Mohelnice</v>
      </c>
      <c r="F141" s="157" t="s">
        <v>275</v>
      </c>
      <c r="G141" s="157" t="s">
        <v>276</v>
      </c>
      <c r="H141" s="28" t="str">
        <f>los!D104</f>
        <v>TJ Znojmo LAUFEN CZ U23 B</v>
      </c>
      <c r="I141" s="171"/>
    </row>
    <row r="142" spans="1:9" s="158" customFormat="1" ht="9.9499999999999993" customHeight="1" x14ac:dyDescent="0.2">
      <c r="A142" s="172" t="s">
        <v>2708</v>
      </c>
      <c r="B142" s="173">
        <v>20</v>
      </c>
      <c r="C142" s="174"/>
      <c r="D142" s="29" t="str">
        <f>los!D103</f>
        <v>Sklo Bohemia Světlá n/S</v>
      </c>
      <c r="E142" s="29" t="str">
        <f>los!D102</f>
        <v>FBK Atlas Blansko</v>
      </c>
      <c r="F142" s="173" t="s">
        <v>275</v>
      </c>
      <c r="G142" s="173" t="s">
        <v>276</v>
      </c>
      <c r="H142" s="29" t="str">
        <f>los!D103</f>
        <v>Sklo Bohemia Světlá n/S</v>
      </c>
      <c r="I142" s="175"/>
    </row>
    <row r="143" spans="1:9" s="163" customFormat="1" ht="14.1" customHeight="1" x14ac:dyDescent="0.2">
      <c r="A143" s="159" t="s">
        <v>454</v>
      </c>
      <c r="B143" s="74"/>
      <c r="C143" s="160"/>
      <c r="D143" s="117" t="str">
        <f>'8XM4-A'!D143</f>
        <v>11. až 12. únor 2023</v>
      </c>
      <c r="E143" s="161"/>
      <c r="F143" s="162"/>
      <c r="G143" s="162"/>
      <c r="H143" s="117"/>
      <c r="I143" s="162"/>
    </row>
    <row r="144" spans="1:9" s="158" customFormat="1" ht="9.9499999999999993" customHeight="1" x14ac:dyDescent="0.2">
      <c r="A144" s="164" t="s">
        <v>2709</v>
      </c>
      <c r="B144" s="165">
        <v>21</v>
      </c>
      <c r="C144" s="166"/>
      <c r="D144" s="27" t="str">
        <f>los!D103</f>
        <v>Sklo Bohemia Světlá n/S</v>
      </c>
      <c r="E144" s="27" t="str">
        <f>los!D109</f>
        <v>FBC LETOHRAD Orel Orlice</v>
      </c>
      <c r="F144" s="165" t="s">
        <v>275</v>
      </c>
      <c r="G144" s="165" t="s">
        <v>276</v>
      </c>
      <c r="H144" s="27" t="str">
        <f>los!D103</f>
        <v>Sklo Bohemia Světlá n/S</v>
      </c>
      <c r="I144" s="167"/>
    </row>
    <row r="145" spans="1:9" s="158" customFormat="1" ht="9.9499999999999993" customHeight="1" x14ac:dyDescent="0.2">
      <c r="A145" s="169" t="s">
        <v>2710</v>
      </c>
      <c r="B145" s="157">
        <v>21</v>
      </c>
      <c r="C145" s="170"/>
      <c r="D145" s="28" t="str">
        <f>los!D102</f>
        <v>FBK Atlas Blansko</v>
      </c>
      <c r="E145" s="28" t="str">
        <f>los!D104</f>
        <v>TJ Znojmo LAUFEN CZ U23 B</v>
      </c>
      <c r="F145" s="157" t="s">
        <v>275</v>
      </c>
      <c r="G145" s="157" t="s">
        <v>276</v>
      </c>
      <c r="H145" s="28" t="str">
        <f>los!D102</f>
        <v>FBK Atlas Blansko</v>
      </c>
      <c r="I145" s="171"/>
    </row>
    <row r="146" spans="1:9" s="158" customFormat="1" ht="9.9499999999999993" customHeight="1" x14ac:dyDescent="0.2">
      <c r="A146" s="169" t="s">
        <v>2711</v>
      </c>
      <c r="B146" s="157">
        <v>21</v>
      </c>
      <c r="C146" s="170"/>
      <c r="D146" s="28" t="str">
        <f>los!D101</f>
        <v>FBC Mohelnice</v>
      </c>
      <c r="E146" s="28" t="str">
        <f>los!D105</f>
        <v xml:space="preserve">FTC Vysoké Mýto </v>
      </c>
      <c r="F146" s="157" t="s">
        <v>275</v>
      </c>
      <c r="G146" s="157" t="s">
        <v>276</v>
      </c>
      <c r="H146" s="28" t="str">
        <f>los!D101</f>
        <v>FBC Mohelnice</v>
      </c>
      <c r="I146" s="171"/>
    </row>
    <row r="147" spans="1:9" s="158" customFormat="1" ht="9.9499999999999993" customHeight="1" x14ac:dyDescent="0.2">
      <c r="A147" s="169" t="s">
        <v>2712</v>
      </c>
      <c r="B147" s="157">
        <v>21</v>
      </c>
      <c r="C147" s="170"/>
      <c r="D147" s="28" t="str">
        <f>los!D100</f>
        <v>FLORBAL LITOMYŠL</v>
      </c>
      <c r="E147" s="28" t="str">
        <f>los!D106</f>
        <v>Andone SK Jihlava</v>
      </c>
      <c r="F147" s="157" t="s">
        <v>275</v>
      </c>
      <c r="G147" s="157" t="s">
        <v>276</v>
      </c>
      <c r="H147" s="28" t="str">
        <f>los!D100</f>
        <v>FLORBAL LITOMYŠL</v>
      </c>
      <c r="I147" s="171"/>
    </row>
    <row r="148" spans="1:9" s="158" customFormat="1" ht="9.9499999999999993" customHeight="1" x14ac:dyDescent="0.2">
      <c r="A148" s="169" t="s">
        <v>2713</v>
      </c>
      <c r="B148" s="157">
        <v>21</v>
      </c>
      <c r="C148" s="170"/>
      <c r="D148" s="28" t="str">
        <f>los!D99</f>
        <v>FbK Orlicko-Třebovsko A</v>
      </c>
      <c r="E148" s="28" t="str">
        <f>los!D107</f>
        <v>FbC Skuteč</v>
      </c>
      <c r="F148" s="157" t="s">
        <v>275</v>
      </c>
      <c r="G148" s="157" t="s">
        <v>276</v>
      </c>
      <c r="H148" s="28" t="str">
        <f>los!D99</f>
        <v>FbK Orlicko-Třebovsko A</v>
      </c>
      <c r="I148" s="171"/>
    </row>
    <row r="149" spans="1:9" s="158" customFormat="1" ht="9.9499999999999993" customHeight="1" x14ac:dyDescent="0.2">
      <c r="A149" s="172" t="s">
        <v>2714</v>
      </c>
      <c r="B149" s="173">
        <v>21</v>
      </c>
      <c r="C149" s="174"/>
      <c r="D149" s="29" t="str">
        <f>los!D98</f>
        <v>FbK TJ Svitavy</v>
      </c>
      <c r="E149" s="29" t="str">
        <f>los!D108</f>
        <v xml:space="preserve">Hornets Brno ZŠ Horní </v>
      </c>
      <c r="F149" s="173" t="s">
        <v>275</v>
      </c>
      <c r="G149" s="173" t="s">
        <v>276</v>
      </c>
      <c r="H149" s="29" t="str">
        <f>los!D98</f>
        <v>FbK TJ Svitavy</v>
      </c>
      <c r="I149" s="175"/>
    </row>
    <row r="150" spans="1:9" s="163" customFormat="1" ht="14.1" customHeight="1" x14ac:dyDescent="0.2">
      <c r="A150" s="159" t="s">
        <v>464</v>
      </c>
      <c r="B150" s="74"/>
      <c r="C150" s="160"/>
      <c r="D150" s="117" t="str">
        <f>'8XM4-A'!D150</f>
        <v>18. až 19. únor 2023</v>
      </c>
      <c r="E150" s="161"/>
      <c r="F150" s="162"/>
      <c r="G150" s="162"/>
      <c r="H150" s="117"/>
      <c r="I150" s="162"/>
    </row>
    <row r="151" spans="1:9" s="158" customFormat="1" ht="9.9499999999999993" customHeight="1" x14ac:dyDescent="0.2">
      <c r="A151" s="164" t="s">
        <v>2715</v>
      </c>
      <c r="B151" s="165">
        <v>22</v>
      </c>
      <c r="C151" s="166"/>
      <c r="D151" s="27" t="str">
        <f>los!D109</f>
        <v>FBC LETOHRAD Orel Orlice</v>
      </c>
      <c r="E151" s="27" t="str">
        <f>los!D98</f>
        <v>FbK TJ Svitavy</v>
      </c>
      <c r="F151" s="165" t="s">
        <v>275</v>
      </c>
      <c r="G151" s="165" t="s">
        <v>276</v>
      </c>
      <c r="H151" s="27" t="str">
        <f>los!D109</f>
        <v>FBC LETOHRAD Orel Orlice</v>
      </c>
      <c r="I151" s="167"/>
    </row>
    <row r="152" spans="1:9" s="158" customFormat="1" ht="9.9499999999999993" customHeight="1" x14ac:dyDescent="0.2">
      <c r="A152" s="169" t="s">
        <v>2716</v>
      </c>
      <c r="B152" s="157">
        <v>22</v>
      </c>
      <c r="C152" s="170"/>
      <c r="D152" s="28" t="str">
        <f>los!D108</f>
        <v xml:space="preserve">Hornets Brno ZŠ Horní </v>
      </c>
      <c r="E152" s="28" t="str">
        <f>los!D99</f>
        <v>FbK Orlicko-Třebovsko A</v>
      </c>
      <c r="F152" s="157" t="s">
        <v>275</v>
      </c>
      <c r="G152" s="157" t="s">
        <v>276</v>
      </c>
      <c r="H152" s="28" t="str">
        <f>los!D108</f>
        <v xml:space="preserve">Hornets Brno ZŠ Horní </v>
      </c>
      <c r="I152" s="171"/>
    </row>
    <row r="153" spans="1:9" s="158" customFormat="1" ht="9.9499999999999993" customHeight="1" x14ac:dyDescent="0.2">
      <c r="A153" s="169" t="s">
        <v>2717</v>
      </c>
      <c r="B153" s="157">
        <v>22</v>
      </c>
      <c r="C153" s="170"/>
      <c r="D153" s="28" t="str">
        <f>los!D107</f>
        <v>FbC Skuteč</v>
      </c>
      <c r="E153" s="28" t="str">
        <f>los!D100</f>
        <v>FLORBAL LITOMYŠL</v>
      </c>
      <c r="F153" s="157" t="s">
        <v>275</v>
      </c>
      <c r="G153" s="157" t="s">
        <v>276</v>
      </c>
      <c r="H153" s="28" t="str">
        <f>los!D107</f>
        <v>FbC Skuteč</v>
      </c>
      <c r="I153" s="171"/>
    </row>
    <row r="154" spans="1:9" s="158" customFormat="1" ht="9.9499999999999993" customHeight="1" x14ac:dyDescent="0.2">
      <c r="A154" s="169" t="s">
        <v>2718</v>
      </c>
      <c r="B154" s="157">
        <v>22</v>
      </c>
      <c r="C154" s="170"/>
      <c r="D154" s="28" t="str">
        <f>los!D106</f>
        <v>Andone SK Jihlava</v>
      </c>
      <c r="E154" s="28" t="str">
        <f>los!D101</f>
        <v>FBC Mohelnice</v>
      </c>
      <c r="F154" s="157" t="s">
        <v>275</v>
      </c>
      <c r="G154" s="157" t="s">
        <v>276</v>
      </c>
      <c r="H154" s="28" t="str">
        <f>los!D106</f>
        <v>Andone SK Jihlava</v>
      </c>
      <c r="I154" s="171"/>
    </row>
    <row r="155" spans="1:9" s="158" customFormat="1" ht="9.9499999999999993" customHeight="1" x14ac:dyDescent="0.2">
      <c r="A155" s="169" t="s">
        <v>2719</v>
      </c>
      <c r="B155" s="157">
        <v>22</v>
      </c>
      <c r="C155" s="170"/>
      <c r="D155" s="28" t="str">
        <f>los!D105</f>
        <v xml:space="preserve">FTC Vysoké Mýto </v>
      </c>
      <c r="E155" s="28" t="str">
        <f>los!D102</f>
        <v>FBK Atlas Blansko</v>
      </c>
      <c r="F155" s="157" t="s">
        <v>275</v>
      </c>
      <c r="G155" s="157" t="s">
        <v>276</v>
      </c>
      <c r="H155" s="28" t="str">
        <f>los!D105</f>
        <v xml:space="preserve">FTC Vysoké Mýto </v>
      </c>
      <c r="I155" s="171"/>
    </row>
    <row r="156" spans="1:9" s="158" customFormat="1" ht="9.9499999999999993" customHeight="1" x14ac:dyDescent="0.2">
      <c r="A156" s="172" t="s">
        <v>2720</v>
      </c>
      <c r="B156" s="173">
        <v>22</v>
      </c>
      <c r="C156" s="174"/>
      <c r="D156" s="29" t="str">
        <f>los!D104</f>
        <v>TJ Znojmo LAUFEN CZ U23 B</v>
      </c>
      <c r="E156" s="29" t="str">
        <f>los!D103</f>
        <v>Sklo Bohemia Světlá n/S</v>
      </c>
      <c r="F156" s="173" t="s">
        <v>275</v>
      </c>
      <c r="G156" s="173" t="s">
        <v>276</v>
      </c>
      <c r="H156" s="29" t="str">
        <f>los!D104</f>
        <v>TJ Znojmo LAUFEN CZ U23 B</v>
      </c>
      <c r="I156" s="175"/>
    </row>
    <row r="157" spans="1:9" s="77" customFormat="1" ht="21" customHeight="1" x14ac:dyDescent="0.2">
      <c r="A157" s="70" t="s">
        <v>2214</v>
      </c>
      <c r="B157" s="71"/>
      <c r="C157" s="72"/>
      <c r="D157" s="76"/>
      <c r="E157" s="71"/>
      <c r="F157" s="75"/>
      <c r="G157" s="71"/>
      <c r="H157" s="76"/>
      <c r="I157" s="71"/>
    </row>
    <row r="158" spans="1:9" s="163" customFormat="1" ht="14.1" customHeight="1" x14ac:dyDescent="0.2">
      <c r="A158" s="159" t="s">
        <v>507</v>
      </c>
      <c r="B158" s="74"/>
      <c r="C158" s="160"/>
      <c r="D158" s="117">
        <f>'8XM4-A'!D158</f>
        <v>44982</v>
      </c>
      <c r="E158" s="161"/>
      <c r="F158" s="162"/>
      <c r="G158" s="162"/>
      <c r="H158" s="117"/>
      <c r="I158" s="162"/>
    </row>
    <row r="159" spans="1:9" s="158" customFormat="1" ht="10.5" customHeight="1" x14ac:dyDescent="0.2">
      <c r="A159" s="164" t="s">
        <v>2215</v>
      </c>
      <c r="B159" s="165" t="s">
        <v>2216</v>
      </c>
      <c r="C159" s="166">
        <f>D158</f>
        <v>44982</v>
      </c>
      <c r="D159" s="27" t="s">
        <v>2217</v>
      </c>
      <c r="E159" s="27" t="s">
        <v>2218</v>
      </c>
      <c r="F159" s="165" t="s">
        <v>275</v>
      </c>
      <c r="G159" s="165" t="s">
        <v>276</v>
      </c>
      <c r="H159" s="27" t="s">
        <v>2217</v>
      </c>
      <c r="I159" s="167"/>
    </row>
    <row r="160" spans="1:9" s="158" customFormat="1" ht="10.5" customHeight="1" x14ac:dyDescent="0.2">
      <c r="A160" s="169" t="s">
        <v>2219</v>
      </c>
      <c r="B160" s="157" t="s">
        <v>2216</v>
      </c>
      <c r="C160" s="170">
        <f>D158</f>
        <v>44982</v>
      </c>
      <c r="D160" s="28" t="s">
        <v>2220</v>
      </c>
      <c r="E160" s="28" t="s">
        <v>2221</v>
      </c>
      <c r="F160" s="157" t="s">
        <v>275</v>
      </c>
      <c r="G160" s="157" t="s">
        <v>276</v>
      </c>
      <c r="H160" s="28" t="s">
        <v>2220</v>
      </c>
      <c r="I160" s="171"/>
    </row>
    <row r="161" spans="1:9" s="158" customFormat="1" ht="10.5" customHeight="1" x14ac:dyDescent="0.2">
      <c r="A161" s="169" t="s">
        <v>2222</v>
      </c>
      <c r="B161" s="157" t="s">
        <v>2216</v>
      </c>
      <c r="C161" s="170">
        <f>D158</f>
        <v>44982</v>
      </c>
      <c r="D161" s="28" t="s">
        <v>2223</v>
      </c>
      <c r="E161" s="28" t="s">
        <v>2224</v>
      </c>
      <c r="F161" s="157" t="s">
        <v>275</v>
      </c>
      <c r="G161" s="157" t="s">
        <v>276</v>
      </c>
      <c r="H161" s="28" t="s">
        <v>2223</v>
      </c>
      <c r="I161" s="171"/>
    </row>
    <row r="162" spans="1:9" s="158" customFormat="1" ht="10.5" customHeight="1" x14ac:dyDescent="0.2">
      <c r="A162" s="169" t="s">
        <v>2225</v>
      </c>
      <c r="B162" s="157" t="s">
        <v>2216</v>
      </c>
      <c r="C162" s="170">
        <f>D158</f>
        <v>44982</v>
      </c>
      <c r="D162" s="28" t="s">
        <v>2226</v>
      </c>
      <c r="E162" s="28" t="s">
        <v>2227</v>
      </c>
      <c r="F162" s="157" t="s">
        <v>275</v>
      </c>
      <c r="G162" s="157" t="s">
        <v>276</v>
      </c>
      <c r="H162" s="28" t="s">
        <v>2226</v>
      </c>
      <c r="I162" s="171"/>
    </row>
    <row r="163" spans="1:9" s="158" customFormat="1" ht="10.5" customHeight="1" x14ac:dyDescent="0.2">
      <c r="A163" s="169" t="s">
        <v>2228</v>
      </c>
      <c r="B163" s="157" t="s">
        <v>2216</v>
      </c>
      <c r="C163" s="170">
        <f>D158</f>
        <v>44982</v>
      </c>
      <c r="D163" s="28" t="s">
        <v>2229</v>
      </c>
      <c r="E163" s="28" t="s">
        <v>2230</v>
      </c>
      <c r="F163" s="157" t="s">
        <v>275</v>
      </c>
      <c r="G163" s="157" t="s">
        <v>276</v>
      </c>
      <c r="H163" s="28" t="s">
        <v>2229</v>
      </c>
      <c r="I163" s="171"/>
    </row>
    <row r="164" spans="1:9" s="158" customFormat="1" ht="10.5" customHeight="1" x14ac:dyDescent="0.2">
      <c r="A164" s="169" t="s">
        <v>2231</v>
      </c>
      <c r="B164" s="157" t="s">
        <v>2216</v>
      </c>
      <c r="C164" s="170">
        <f>D158</f>
        <v>44982</v>
      </c>
      <c r="D164" s="28" t="s">
        <v>2232</v>
      </c>
      <c r="E164" s="28" t="s">
        <v>2233</v>
      </c>
      <c r="F164" s="157" t="s">
        <v>275</v>
      </c>
      <c r="G164" s="157" t="s">
        <v>276</v>
      </c>
      <c r="H164" s="28" t="s">
        <v>2232</v>
      </c>
      <c r="I164" s="171"/>
    </row>
    <row r="165" spans="1:9" s="158" customFormat="1" ht="10.5" customHeight="1" x14ac:dyDescent="0.2">
      <c r="A165" s="169" t="s">
        <v>2234</v>
      </c>
      <c r="B165" s="157" t="s">
        <v>2216</v>
      </c>
      <c r="C165" s="170">
        <f>D158</f>
        <v>44982</v>
      </c>
      <c r="D165" s="28" t="s">
        <v>2235</v>
      </c>
      <c r="E165" s="28" t="s">
        <v>2236</v>
      </c>
      <c r="F165" s="157" t="s">
        <v>275</v>
      </c>
      <c r="G165" s="157" t="s">
        <v>276</v>
      </c>
      <c r="H165" s="28" t="s">
        <v>2235</v>
      </c>
      <c r="I165" s="171"/>
    </row>
    <row r="166" spans="1:9" s="158" customFormat="1" ht="10.5" customHeight="1" x14ac:dyDescent="0.2">
      <c r="A166" s="172" t="s">
        <v>2237</v>
      </c>
      <c r="B166" s="173" t="s">
        <v>2216</v>
      </c>
      <c r="C166" s="174">
        <f>D158</f>
        <v>44982</v>
      </c>
      <c r="D166" s="29" t="s">
        <v>2238</v>
      </c>
      <c r="E166" s="29" t="s">
        <v>2239</v>
      </c>
      <c r="F166" s="173" t="s">
        <v>275</v>
      </c>
      <c r="G166" s="173" t="s">
        <v>276</v>
      </c>
      <c r="H166" s="29" t="s">
        <v>2238</v>
      </c>
      <c r="I166" s="175"/>
    </row>
    <row r="167" spans="1:9" s="163" customFormat="1" ht="14.1" customHeight="1" x14ac:dyDescent="0.2">
      <c r="A167" s="159" t="s">
        <v>515</v>
      </c>
      <c r="B167" s="74"/>
      <c r="C167" s="160"/>
      <c r="D167" s="117">
        <f>'8XM4-A'!D167</f>
        <v>44983</v>
      </c>
      <c r="E167" s="161"/>
      <c r="F167" s="162"/>
      <c r="G167" s="162"/>
      <c r="H167" s="117"/>
      <c r="I167" s="162"/>
    </row>
    <row r="168" spans="1:9" s="158" customFormat="1" ht="10.5" customHeight="1" x14ac:dyDescent="0.2">
      <c r="A168" s="164" t="s">
        <v>2240</v>
      </c>
      <c r="B168" s="165" t="s">
        <v>2241</v>
      </c>
      <c r="C168" s="166">
        <f>D167</f>
        <v>44983</v>
      </c>
      <c r="D168" s="27" t="s">
        <v>2217</v>
      </c>
      <c r="E168" s="27" t="s">
        <v>2218</v>
      </c>
      <c r="F168" s="165" t="s">
        <v>275</v>
      </c>
      <c r="G168" s="165" t="s">
        <v>276</v>
      </c>
      <c r="H168" s="27" t="s">
        <v>2217</v>
      </c>
      <c r="I168" s="167"/>
    </row>
    <row r="169" spans="1:9" s="158" customFormat="1" ht="10.5" customHeight="1" x14ac:dyDescent="0.2">
      <c r="A169" s="169" t="s">
        <v>2242</v>
      </c>
      <c r="B169" s="157" t="s">
        <v>2241</v>
      </c>
      <c r="C169" s="170">
        <f>D167</f>
        <v>44983</v>
      </c>
      <c r="D169" s="28" t="s">
        <v>2220</v>
      </c>
      <c r="E169" s="28" t="s">
        <v>2221</v>
      </c>
      <c r="F169" s="157" t="s">
        <v>275</v>
      </c>
      <c r="G169" s="157" t="s">
        <v>276</v>
      </c>
      <c r="H169" s="28" t="s">
        <v>2220</v>
      </c>
      <c r="I169" s="171"/>
    </row>
    <row r="170" spans="1:9" s="158" customFormat="1" ht="10.5" customHeight="1" x14ac:dyDescent="0.2">
      <c r="A170" s="169" t="s">
        <v>2243</v>
      </c>
      <c r="B170" s="157" t="s">
        <v>2241</v>
      </c>
      <c r="C170" s="170">
        <f>D167</f>
        <v>44983</v>
      </c>
      <c r="D170" s="28" t="s">
        <v>2223</v>
      </c>
      <c r="E170" s="28" t="s">
        <v>2224</v>
      </c>
      <c r="F170" s="157" t="s">
        <v>275</v>
      </c>
      <c r="G170" s="157" t="s">
        <v>276</v>
      </c>
      <c r="H170" s="28" t="s">
        <v>2223</v>
      </c>
      <c r="I170" s="171"/>
    </row>
    <row r="171" spans="1:9" s="158" customFormat="1" ht="10.5" customHeight="1" x14ac:dyDescent="0.2">
      <c r="A171" s="169" t="s">
        <v>2244</v>
      </c>
      <c r="B171" s="157" t="s">
        <v>2241</v>
      </c>
      <c r="C171" s="170">
        <f>D167</f>
        <v>44983</v>
      </c>
      <c r="D171" s="28" t="s">
        <v>2226</v>
      </c>
      <c r="E171" s="28" t="s">
        <v>2227</v>
      </c>
      <c r="F171" s="157" t="s">
        <v>275</v>
      </c>
      <c r="G171" s="157" t="s">
        <v>276</v>
      </c>
      <c r="H171" s="28" t="s">
        <v>2226</v>
      </c>
      <c r="I171" s="171"/>
    </row>
    <row r="172" spans="1:9" s="158" customFormat="1" ht="10.5" customHeight="1" x14ac:dyDescent="0.2">
      <c r="A172" s="169" t="s">
        <v>2245</v>
      </c>
      <c r="B172" s="157" t="s">
        <v>2241</v>
      </c>
      <c r="C172" s="170">
        <f>D167</f>
        <v>44983</v>
      </c>
      <c r="D172" s="28" t="s">
        <v>2229</v>
      </c>
      <c r="E172" s="28" t="s">
        <v>2230</v>
      </c>
      <c r="F172" s="157" t="s">
        <v>275</v>
      </c>
      <c r="G172" s="157" t="s">
        <v>276</v>
      </c>
      <c r="H172" s="28" t="s">
        <v>2229</v>
      </c>
      <c r="I172" s="171"/>
    </row>
    <row r="173" spans="1:9" s="158" customFormat="1" ht="10.5" customHeight="1" x14ac:dyDescent="0.2">
      <c r="A173" s="169" t="s">
        <v>2246</v>
      </c>
      <c r="B173" s="157" t="s">
        <v>2241</v>
      </c>
      <c r="C173" s="170">
        <f>D167</f>
        <v>44983</v>
      </c>
      <c r="D173" s="28" t="s">
        <v>2232</v>
      </c>
      <c r="E173" s="28" t="s">
        <v>2233</v>
      </c>
      <c r="F173" s="157" t="s">
        <v>275</v>
      </c>
      <c r="G173" s="157" t="s">
        <v>276</v>
      </c>
      <c r="H173" s="28" t="s">
        <v>2232</v>
      </c>
      <c r="I173" s="171"/>
    </row>
    <row r="174" spans="1:9" s="158" customFormat="1" ht="10.5" customHeight="1" x14ac:dyDescent="0.2">
      <c r="A174" s="169" t="s">
        <v>2247</v>
      </c>
      <c r="B174" s="157" t="s">
        <v>2241</v>
      </c>
      <c r="C174" s="170">
        <f>D167</f>
        <v>44983</v>
      </c>
      <c r="D174" s="28" t="s">
        <v>2235</v>
      </c>
      <c r="E174" s="28" t="s">
        <v>2236</v>
      </c>
      <c r="F174" s="157" t="s">
        <v>275</v>
      </c>
      <c r="G174" s="157" t="s">
        <v>276</v>
      </c>
      <c r="H174" s="28" t="s">
        <v>2235</v>
      </c>
      <c r="I174" s="171"/>
    </row>
    <row r="175" spans="1:9" s="158" customFormat="1" ht="10.5" customHeight="1" x14ac:dyDescent="0.2">
      <c r="A175" s="172" t="s">
        <v>2248</v>
      </c>
      <c r="B175" s="173" t="s">
        <v>2241</v>
      </c>
      <c r="C175" s="174">
        <f>D167</f>
        <v>44983</v>
      </c>
      <c r="D175" s="29" t="s">
        <v>2238</v>
      </c>
      <c r="E175" s="29" t="s">
        <v>2239</v>
      </c>
      <c r="F175" s="173" t="s">
        <v>275</v>
      </c>
      <c r="G175" s="173" t="s">
        <v>276</v>
      </c>
      <c r="H175" s="29" t="s">
        <v>2238</v>
      </c>
      <c r="I175" s="175"/>
    </row>
    <row r="176" spans="1:9" s="163" customFormat="1" ht="14.1" customHeight="1" x14ac:dyDescent="0.2">
      <c r="A176" s="159" t="s">
        <v>519</v>
      </c>
      <c r="B176" s="74"/>
      <c r="C176" s="160"/>
      <c r="D176" s="117">
        <f>'8XM4-A'!D176</f>
        <v>44989</v>
      </c>
      <c r="E176" s="161"/>
      <c r="F176" s="162"/>
      <c r="G176" s="162"/>
      <c r="H176" s="117"/>
      <c r="I176" s="162"/>
    </row>
    <row r="177" spans="1:9" s="158" customFormat="1" ht="10.5" customHeight="1" x14ac:dyDescent="0.2">
      <c r="A177" s="164" t="s">
        <v>2249</v>
      </c>
      <c r="B177" s="165" t="s">
        <v>2250</v>
      </c>
      <c r="C177" s="166">
        <f>D176</f>
        <v>44989</v>
      </c>
      <c r="D177" s="27" t="s">
        <v>2218</v>
      </c>
      <c r="E177" s="27" t="s">
        <v>2217</v>
      </c>
      <c r="F177" s="165" t="s">
        <v>275</v>
      </c>
      <c r="G177" s="165" t="s">
        <v>276</v>
      </c>
      <c r="H177" s="27" t="s">
        <v>2218</v>
      </c>
      <c r="I177" s="167"/>
    </row>
    <row r="178" spans="1:9" s="158" customFormat="1" ht="10.5" customHeight="1" x14ac:dyDescent="0.2">
      <c r="A178" s="169" t="s">
        <v>2251</v>
      </c>
      <c r="B178" s="157" t="s">
        <v>2250</v>
      </c>
      <c r="C178" s="170">
        <f>D176</f>
        <v>44989</v>
      </c>
      <c r="D178" s="28" t="s">
        <v>2221</v>
      </c>
      <c r="E178" s="28" t="s">
        <v>2220</v>
      </c>
      <c r="F178" s="157" t="s">
        <v>275</v>
      </c>
      <c r="G178" s="157" t="s">
        <v>276</v>
      </c>
      <c r="H178" s="28" t="s">
        <v>2221</v>
      </c>
      <c r="I178" s="171"/>
    </row>
    <row r="179" spans="1:9" s="158" customFormat="1" ht="10.5" customHeight="1" x14ac:dyDescent="0.2">
      <c r="A179" s="169" t="s">
        <v>2252</v>
      </c>
      <c r="B179" s="157" t="s">
        <v>2250</v>
      </c>
      <c r="C179" s="170">
        <f>D176</f>
        <v>44989</v>
      </c>
      <c r="D179" s="28" t="s">
        <v>2224</v>
      </c>
      <c r="E179" s="28" t="s">
        <v>2223</v>
      </c>
      <c r="F179" s="157" t="s">
        <v>275</v>
      </c>
      <c r="G179" s="157" t="s">
        <v>276</v>
      </c>
      <c r="H179" s="28" t="s">
        <v>2224</v>
      </c>
      <c r="I179" s="171"/>
    </row>
    <row r="180" spans="1:9" s="158" customFormat="1" ht="10.5" customHeight="1" x14ac:dyDescent="0.2">
      <c r="A180" s="169" t="s">
        <v>2253</v>
      </c>
      <c r="B180" s="157" t="s">
        <v>2250</v>
      </c>
      <c r="C180" s="170">
        <f>D176</f>
        <v>44989</v>
      </c>
      <c r="D180" s="28" t="s">
        <v>2227</v>
      </c>
      <c r="E180" s="28" t="s">
        <v>2226</v>
      </c>
      <c r="F180" s="157" t="s">
        <v>275</v>
      </c>
      <c r="G180" s="157" t="s">
        <v>276</v>
      </c>
      <c r="H180" s="28" t="s">
        <v>2227</v>
      </c>
      <c r="I180" s="171"/>
    </row>
    <row r="181" spans="1:9" s="158" customFormat="1" ht="10.5" customHeight="1" x14ac:dyDescent="0.2">
      <c r="A181" s="169" t="s">
        <v>2254</v>
      </c>
      <c r="B181" s="157" t="s">
        <v>2250</v>
      </c>
      <c r="C181" s="170">
        <f>D176</f>
        <v>44989</v>
      </c>
      <c r="D181" s="28" t="s">
        <v>2230</v>
      </c>
      <c r="E181" s="28" t="s">
        <v>2229</v>
      </c>
      <c r="F181" s="157" t="s">
        <v>275</v>
      </c>
      <c r="G181" s="157" t="s">
        <v>276</v>
      </c>
      <c r="H181" s="28" t="s">
        <v>2230</v>
      </c>
      <c r="I181" s="171"/>
    </row>
    <row r="182" spans="1:9" s="158" customFormat="1" ht="10.5" customHeight="1" x14ac:dyDescent="0.2">
      <c r="A182" s="169" t="s">
        <v>2255</v>
      </c>
      <c r="B182" s="157" t="s">
        <v>2250</v>
      </c>
      <c r="C182" s="170">
        <f>D176</f>
        <v>44989</v>
      </c>
      <c r="D182" s="28" t="s">
        <v>2233</v>
      </c>
      <c r="E182" s="28" t="s">
        <v>2232</v>
      </c>
      <c r="F182" s="157" t="s">
        <v>275</v>
      </c>
      <c r="G182" s="157" t="s">
        <v>276</v>
      </c>
      <c r="H182" s="28" t="s">
        <v>2233</v>
      </c>
      <c r="I182" s="171"/>
    </row>
    <row r="183" spans="1:9" s="158" customFormat="1" ht="10.5" customHeight="1" x14ac:dyDescent="0.2">
      <c r="A183" s="169" t="s">
        <v>2256</v>
      </c>
      <c r="B183" s="157" t="s">
        <v>2250</v>
      </c>
      <c r="C183" s="170">
        <f>D176</f>
        <v>44989</v>
      </c>
      <c r="D183" s="28" t="s">
        <v>2236</v>
      </c>
      <c r="E183" s="28" t="s">
        <v>2235</v>
      </c>
      <c r="F183" s="157" t="s">
        <v>275</v>
      </c>
      <c r="G183" s="157" t="s">
        <v>276</v>
      </c>
      <c r="H183" s="28" t="s">
        <v>2236</v>
      </c>
      <c r="I183" s="171"/>
    </row>
    <row r="184" spans="1:9" s="158" customFormat="1" ht="10.5" customHeight="1" x14ac:dyDescent="0.2">
      <c r="A184" s="172" t="s">
        <v>2257</v>
      </c>
      <c r="B184" s="173" t="s">
        <v>2250</v>
      </c>
      <c r="C184" s="174">
        <f>D176</f>
        <v>44989</v>
      </c>
      <c r="D184" s="29" t="s">
        <v>2239</v>
      </c>
      <c r="E184" s="29" t="s">
        <v>2238</v>
      </c>
      <c r="F184" s="173" t="s">
        <v>275</v>
      </c>
      <c r="G184" s="173" t="s">
        <v>276</v>
      </c>
      <c r="H184" s="29" t="s">
        <v>2239</v>
      </c>
      <c r="I184" s="175"/>
    </row>
    <row r="185" spans="1:9" s="163" customFormat="1" ht="14.1" customHeight="1" x14ac:dyDescent="0.2">
      <c r="A185" s="159" t="s">
        <v>523</v>
      </c>
      <c r="B185" s="74"/>
      <c r="C185" s="160"/>
      <c r="D185" s="117">
        <f>'8XM4-A'!D185</f>
        <v>44990</v>
      </c>
      <c r="E185" s="161"/>
      <c r="F185" s="162"/>
      <c r="G185" s="162"/>
      <c r="H185" s="117"/>
      <c r="I185" s="162"/>
    </row>
    <row r="186" spans="1:9" s="158" customFormat="1" ht="10.5" customHeight="1" x14ac:dyDescent="0.2">
      <c r="A186" s="164" t="s">
        <v>2258</v>
      </c>
      <c r="B186" s="165" t="s">
        <v>2259</v>
      </c>
      <c r="C186" s="166">
        <f>D185</f>
        <v>44990</v>
      </c>
      <c r="D186" s="27" t="s">
        <v>2218</v>
      </c>
      <c r="E186" s="27" t="s">
        <v>2217</v>
      </c>
      <c r="F186" s="165" t="s">
        <v>275</v>
      </c>
      <c r="G186" s="165" t="s">
        <v>276</v>
      </c>
      <c r="H186" s="27" t="s">
        <v>2218</v>
      </c>
      <c r="I186" s="167"/>
    </row>
    <row r="187" spans="1:9" s="158" customFormat="1" ht="10.5" customHeight="1" x14ac:dyDescent="0.2">
      <c r="A187" s="169" t="s">
        <v>2260</v>
      </c>
      <c r="B187" s="157" t="s">
        <v>2259</v>
      </c>
      <c r="C187" s="170">
        <f>D185</f>
        <v>44990</v>
      </c>
      <c r="D187" s="28" t="s">
        <v>2221</v>
      </c>
      <c r="E187" s="28" t="s">
        <v>2220</v>
      </c>
      <c r="F187" s="157" t="s">
        <v>275</v>
      </c>
      <c r="G187" s="157" t="s">
        <v>276</v>
      </c>
      <c r="H187" s="28" t="s">
        <v>2221</v>
      </c>
      <c r="I187" s="171"/>
    </row>
    <row r="188" spans="1:9" s="158" customFormat="1" ht="10.5" customHeight="1" x14ac:dyDescent="0.2">
      <c r="A188" s="169" t="s">
        <v>2261</v>
      </c>
      <c r="B188" s="157" t="s">
        <v>2259</v>
      </c>
      <c r="C188" s="170">
        <f>D185</f>
        <v>44990</v>
      </c>
      <c r="D188" s="28" t="s">
        <v>2224</v>
      </c>
      <c r="E188" s="28" t="s">
        <v>2223</v>
      </c>
      <c r="F188" s="157" t="s">
        <v>275</v>
      </c>
      <c r="G188" s="157" t="s">
        <v>276</v>
      </c>
      <c r="H188" s="28" t="s">
        <v>2224</v>
      </c>
      <c r="I188" s="171"/>
    </row>
    <row r="189" spans="1:9" s="158" customFormat="1" ht="10.5" customHeight="1" x14ac:dyDescent="0.2">
      <c r="A189" s="169" t="s">
        <v>2262</v>
      </c>
      <c r="B189" s="157" t="s">
        <v>2259</v>
      </c>
      <c r="C189" s="170">
        <f>D185</f>
        <v>44990</v>
      </c>
      <c r="D189" s="28" t="s">
        <v>2227</v>
      </c>
      <c r="E189" s="28" t="s">
        <v>2226</v>
      </c>
      <c r="F189" s="157" t="s">
        <v>275</v>
      </c>
      <c r="G189" s="157" t="s">
        <v>276</v>
      </c>
      <c r="H189" s="28" t="s">
        <v>2227</v>
      </c>
      <c r="I189" s="171"/>
    </row>
    <row r="190" spans="1:9" s="158" customFormat="1" ht="10.5" customHeight="1" x14ac:dyDescent="0.2">
      <c r="A190" s="169" t="s">
        <v>2263</v>
      </c>
      <c r="B190" s="157" t="s">
        <v>2259</v>
      </c>
      <c r="C190" s="170">
        <f>D185</f>
        <v>44990</v>
      </c>
      <c r="D190" s="28" t="s">
        <v>2230</v>
      </c>
      <c r="E190" s="28" t="s">
        <v>2229</v>
      </c>
      <c r="F190" s="157" t="s">
        <v>275</v>
      </c>
      <c r="G190" s="157" t="s">
        <v>276</v>
      </c>
      <c r="H190" s="28" t="s">
        <v>2230</v>
      </c>
      <c r="I190" s="171"/>
    </row>
    <row r="191" spans="1:9" s="158" customFormat="1" ht="10.5" customHeight="1" x14ac:dyDescent="0.2">
      <c r="A191" s="169" t="s">
        <v>2264</v>
      </c>
      <c r="B191" s="157" t="s">
        <v>2259</v>
      </c>
      <c r="C191" s="170">
        <f>D185</f>
        <v>44990</v>
      </c>
      <c r="D191" s="28" t="s">
        <v>2233</v>
      </c>
      <c r="E191" s="28" t="s">
        <v>2232</v>
      </c>
      <c r="F191" s="157" t="s">
        <v>275</v>
      </c>
      <c r="G191" s="157" t="s">
        <v>276</v>
      </c>
      <c r="H191" s="28" t="s">
        <v>2233</v>
      </c>
      <c r="I191" s="171"/>
    </row>
    <row r="192" spans="1:9" s="158" customFormat="1" ht="10.5" customHeight="1" x14ac:dyDescent="0.2">
      <c r="A192" s="169" t="s">
        <v>2265</v>
      </c>
      <c r="B192" s="157" t="s">
        <v>2259</v>
      </c>
      <c r="C192" s="170">
        <f>D185</f>
        <v>44990</v>
      </c>
      <c r="D192" s="28" t="s">
        <v>2236</v>
      </c>
      <c r="E192" s="28" t="s">
        <v>2235</v>
      </c>
      <c r="F192" s="157" t="s">
        <v>275</v>
      </c>
      <c r="G192" s="157" t="s">
        <v>276</v>
      </c>
      <c r="H192" s="28" t="s">
        <v>2236</v>
      </c>
      <c r="I192" s="171"/>
    </row>
    <row r="193" spans="1:9" s="158" customFormat="1" ht="10.5" customHeight="1" x14ac:dyDescent="0.2">
      <c r="A193" s="172" t="s">
        <v>2266</v>
      </c>
      <c r="B193" s="173" t="s">
        <v>2259</v>
      </c>
      <c r="C193" s="174">
        <f>D185</f>
        <v>44990</v>
      </c>
      <c r="D193" s="29" t="s">
        <v>2239</v>
      </c>
      <c r="E193" s="29" t="s">
        <v>2238</v>
      </c>
      <c r="F193" s="173" t="s">
        <v>275</v>
      </c>
      <c r="G193" s="173" t="s">
        <v>276</v>
      </c>
      <c r="H193" s="29" t="s">
        <v>2239</v>
      </c>
      <c r="I193" s="175"/>
    </row>
    <row r="194" spans="1:9" s="163" customFormat="1" ht="14.1" customHeight="1" x14ac:dyDescent="0.2">
      <c r="A194" s="159" t="s">
        <v>527</v>
      </c>
      <c r="B194" s="74"/>
      <c r="C194" s="160"/>
      <c r="D194" s="117" t="str">
        <f>'8XM4-A'!D194</f>
        <v>7. až 8. březen 2023</v>
      </c>
      <c r="E194" s="161"/>
      <c r="F194" s="162"/>
      <c r="G194" s="162"/>
      <c r="H194" s="117"/>
      <c r="I194" s="162"/>
    </row>
    <row r="195" spans="1:9" s="158" customFormat="1" ht="10.5" customHeight="1" x14ac:dyDescent="0.2">
      <c r="A195" s="164" t="s">
        <v>2267</v>
      </c>
      <c r="B195" s="165" t="s">
        <v>2268</v>
      </c>
      <c r="C195" s="166"/>
      <c r="D195" s="27" t="s">
        <v>2217</v>
      </c>
      <c r="E195" s="27" t="s">
        <v>2218</v>
      </c>
      <c r="F195" s="165" t="s">
        <v>275</v>
      </c>
      <c r="G195" s="165" t="s">
        <v>276</v>
      </c>
      <c r="H195" s="27" t="s">
        <v>2217</v>
      </c>
      <c r="I195" s="167"/>
    </row>
    <row r="196" spans="1:9" s="158" customFormat="1" ht="10.5" customHeight="1" x14ac:dyDescent="0.2">
      <c r="A196" s="169" t="s">
        <v>2269</v>
      </c>
      <c r="B196" s="157" t="s">
        <v>2268</v>
      </c>
      <c r="C196" s="170"/>
      <c r="D196" s="28" t="s">
        <v>2220</v>
      </c>
      <c r="E196" s="28" t="s">
        <v>2221</v>
      </c>
      <c r="F196" s="157" t="s">
        <v>275</v>
      </c>
      <c r="G196" s="157" t="s">
        <v>276</v>
      </c>
      <c r="H196" s="28" t="s">
        <v>2220</v>
      </c>
      <c r="I196" s="171"/>
    </row>
    <row r="197" spans="1:9" s="158" customFormat="1" ht="10.5" customHeight="1" x14ac:dyDescent="0.2">
      <c r="A197" s="169" t="s">
        <v>2270</v>
      </c>
      <c r="B197" s="157" t="s">
        <v>2268</v>
      </c>
      <c r="C197" s="170"/>
      <c r="D197" s="28" t="s">
        <v>2223</v>
      </c>
      <c r="E197" s="28" t="s">
        <v>2224</v>
      </c>
      <c r="F197" s="157" t="s">
        <v>275</v>
      </c>
      <c r="G197" s="157" t="s">
        <v>276</v>
      </c>
      <c r="H197" s="28" t="s">
        <v>2223</v>
      </c>
      <c r="I197" s="171"/>
    </row>
    <row r="198" spans="1:9" s="158" customFormat="1" ht="10.5" customHeight="1" x14ac:dyDescent="0.2">
      <c r="A198" s="169" t="s">
        <v>2271</v>
      </c>
      <c r="B198" s="157" t="s">
        <v>2268</v>
      </c>
      <c r="C198" s="170"/>
      <c r="D198" s="28" t="s">
        <v>2226</v>
      </c>
      <c r="E198" s="28" t="s">
        <v>2227</v>
      </c>
      <c r="F198" s="157" t="s">
        <v>275</v>
      </c>
      <c r="G198" s="157" t="s">
        <v>276</v>
      </c>
      <c r="H198" s="28" t="s">
        <v>2226</v>
      </c>
      <c r="I198" s="171"/>
    </row>
    <row r="199" spans="1:9" s="158" customFormat="1" ht="10.5" customHeight="1" x14ac:dyDescent="0.2">
      <c r="A199" s="169" t="s">
        <v>2272</v>
      </c>
      <c r="B199" s="157" t="s">
        <v>2268</v>
      </c>
      <c r="C199" s="170"/>
      <c r="D199" s="28" t="s">
        <v>2229</v>
      </c>
      <c r="E199" s="28" t="s">
        <v>2230</v>
      </c>
      <c r="F199" s="157" t="s">
        <v>275</v>
      </c>
      <c r="G199" s="157" t="s">
        <v>276</v>
      </c>
      <c r="H199" s="28" t="s">
        <v>2229</v>
      </c>
      <c r="I199" s="171"/>
    </row>
    <row r="200" spans="1:9" s="158" customFormat="1" ht="10.5" customHeight="1" x14ac:dyDescent="0.2">
      <c r="A200" s="169" t="s">
        <v>2273</v>
      </c>
      <c r="B200" s="157" t="s">
        <v>2268</v>
      </c>
      <c r="C200" s="170"/>
      <c r="D200" s="28" t="s">
        <v>2232</v>
      </c>
      <c r="E200" s="28" t="s">
        <v>2233</v>
      </c>
      <c r="F200" s="157" t="s">
        <v>275</v>
      </c>
      <c r="G200" s="157" t="s">
        <v>276</v>
      </c>
      <c r="H200" s="28" t="s">
        <v>2232</v>
      </c>
      <c r="I200" s="171"/>
    </row>
    <row r="201" spans="1:9" s="158" customFormat="1" ht="10.5" customHeight="1" x14ac:dyDescent="0.2">
      <c r="A201" s="169" t="s">
        <v>2274</v>
      </c>
      <c r="B201" s="157" t="s">
        <v>2268</v>
      </c>
      <c r="C201" s="170"/>
      <c r="D201" s="28" t="s">
        <v>2235</v>
      </c>
      <c r="E201" s="28" t="s">
        <v>2236</v>
      </c>
      <c r="F201" s="157" t="s">
        <v>275</v>
      </c>
      <c r="G201" s="157" t="s">
        <v>276</v>
      </c>
      <c r="H201" s="28" t="s">
        <v>2235</v>
      </c>
      <c r="I201" s="171"/>
    </row>
    <row r="202" spans="1:9" s="158" customFormat="1" ht="10.5" customHeight="1" x14ac:dyDescent="0.2">
      <c r="A202" s="172" t="s">
        <v>2275</v>
      </c>
      <c r="B202" s="173" t="s">
        <v>2268</v>
      </c>
      <c r="C202" s="174"/>
      <c r="D202" s="29" t="s">
        <v>2238</v>
      </c>
      <c r="E202" s="29" t="s">
        <v>2239</v>
      </c>
      <c r="F202" s="173" t="s">
        <v>275</v>
      </c>
      <c r="G202" s="173" t="s">
        <v>276</v>
      </c>
      <c r="H202" s="29" t="s">
        <v>2238</v>
      </c>
      <c r="I202" s="175"/>
    </row>
    <row r="203" spans="1:9" s="77" customFormat="1" ht="21" customHeight="1" x14ac:dyDescent="0.2">
      <c r="A203" s="70" t="s">
        <v>2276</v>
      </c>
      <c r="B203" s="71"/>
      <c r="C203" s="72"/>
      <c r="D203" s="76"/>
      <c r="E203" s="71"/>
      <c r="F203" s="75"/>
      <c r="G203" s="71"/>
      <c r="H203" s="76"/>
      <c r="I203" s="71"/>
    </row>
    <row r="204" spans="1:9" s="163" customFormat="1" ht="14.1" customHeight="1" x14ac:dyDescent="0.2">
      <c r="A204" s="159" t="s">
        <v>540</v>
      </c>
      <c r="B204" s="74"/>
      <c r="C204" s="160"/>
      <c r="D204" s="117">
        <f>'8XM4-A'!D204</f>
        <v>44996</v>
      </c>
      <c r="E204" s="161"/>
      <c r="F204" s="162"/>
      <c r="G204" s="162"/>
      <c r="H204" s="117"/>
      <c r="I204" s="162"/>
    </row>
    <row r="205" spans="1:9" s="158" customFormat="1" ht="10.5" customHeight="1" x14ac:dyDescent="0.2">
      <c r="A205" s="164" t="s">
        <v>2277</v>
      </c>
      <c r="B205" s="165" t="s">
        <v>2278</v>
      </c>
      <c r="C205" s="166">
        <f>D204</f>
        <v>44996</v>
      </c>
      <c r="D205" s="27" t="s">
        <v>2279</v>
      </c>
      <c r="E205" s="27" t="s">
        <v>2280</v>
      </c>
      <c r="F205" s="165" t="s">
        <v>275</v>
      </c>
      <c r="G205" s="165" t="s">
        <v>276</v>
      </c>
      <c r="H205" s="27" t="s">
        <v>2279</v>
      </c>
      <c r="I205" s="167"/>
    </row>
    <row r="206" spans="1:9" s="158" customFormat="1" ht="10.5" customHeight="1" x14ac:dyDescent="0.2">
      <c r="A206" s="169" t="s">
        <v>2281</v>
      </c>
      <c r="B206" s="157" t="s">
        <v>2282</v>
      </c>
      <c r="C206" s="170">
        <f>D204</f>
        <v>44996</v>
      </c>
      <c r="D206" s="28" t="s">
        <v>2283</v>
      </c>
      <c r="E206" s="28" t="s">
        <v>2284</v>
      </c>
      <c r="F206" s="157" t="s">
        <v>275</v>
      </c>
      <c r="G206" s="157" t="s">
        <v>276</v>
      </c>
      <c r="H206" s="28" t="s">
        <v>2283</v>
      </c>
      <c r="I206" s="171"/>
    </row>
    <row r="207" spans="1:9" s="158" customFormat="1" ht="10.5" customHeight="1" x14ac:dyDescent="0.2">
      <c r="A207" s="169" t="s">
        <v>2285</v>
      </c>
      <c r="B207" s="157" t="s">
        <v>2286</v>
      </c>
      <c r="C207" s="170">
        <f>D204</f>
        <v>44996</v>
      </c>
      <c r="D207" s="28" t="s">
        <v>2287</v>
      </c>
      <c r="E207" s="28" t="s">
        <v>2288</v>
      </c>
      <c r="F207" s="157" t="s">
        <v>275</v>
      </c>
      <c r="G207" s="157" t="s">
        <v>276</v>
      </c>
      <c r="H207" s="28" t="s">
        <v>2287</v>
      </c>
      <c r="I207" s="171"/>
    </row>
    <row r="208" spans="1:9" s="158" customFormat="1" ht="10.5" customHeight="1" x14ac:dyDescent="0.2">
      <c r="A208" s="172" t="s">
        <v>2289</v>
      </c>
      <c r="B208" s="173" t="s">
        <v>2290</v>
      </c>
      <c r="C208" s="174">
        <f>D204</f>
        <v>44996</v>
      </c>
      <c r="D208" s="29" t="s">
        <v>2291</v>
      </c>
      <c r="E208" s="29" t="s">
        <v>2292</v>
      </c>
      <c r="F208" s="173" t="s">
        <v>275</v>
      </c>
      <c r="G208" s="173" t="s">
        <v>276</v>
      </c>
      <c r="H208" s="29" t="s">
        <v>2291</v>
      </c>
      <c r="I208" s="175"/>
    </row>
    <row r="209" spans="1:9" s="163" customFormat="1" ht="14.1" customHeight="1" x14ac:dyDescent="0.2">
      <c r="A209" s="159" t="s">
        <v>545</v>
      </c>
      <c r="B209" s="74"/>
      <c r="C209" s="160"/>
      <c r="D209" s="117">
        <f>'8XM4-A'!D209</f>
        <v>44997</v>
      </c>
      <c r="E209" s="161"/>
      <c r="F209" s="162"/>
      <c r="G209" s="162"/>
      <c r="H209" s="117"/>
      <c r="I209" s="162"/>
    </row>
    <row r="210" spans="1:9" s="158" customFormat="1" ht="10.5" customHeight="1" x14ac:dyDescent="0.2">
      <c r="A210" s="164" t="s">
        <v>2293</v>
      </c>
      <c r="B210" s="165" t="s">
        <v>2294</v>
      </c>
      <c r="C210" s="166">
        <f>D209</f>
        <v>44997</v>
      </c>
      <c r="D210" s="27" t="s">
        <v>2279</v>
      </c>
      <c r="E210" s="27" t="s">
        <v>2280</v>
      </c>
      <c r="F210" s="165" t="s">
        <v>275</v>
      </c>
      <c r="G210" s="165" t="s">
        <v>276</v>
      </c>
      <c r="H210" s="27" t="s">
        <v>2279</v>
      </c>
      <c r="I210" s="167"/>
    </row>
    <row r="211" spans="1:9" s="158" customFormat="1" ht="10.5" customHeight="1" x14ac:dyDescent="0.2">
      <c r="A211" s="169" t="s">
        <v>2295</v>
      </c>
      <c r="B211" s="157" t="s">
        <v>2296</v>
      </c>
      <c r="C211" s="170">
        <f>D209</f>
        <v>44997</v>
      </c>
      <c r="D211" s="28" t="s">
        <v>2283</v>
      </c>
      <c r="E211" s="28" t="s">
        <v>2284</v>
      </c>
      <c r="F211" s="157" t="s">
        <v>275</v>
      </c>
      <c r="G211" s="157" t="s">
        <v>276</v>
      </c>
      <c r="H211" s="28" t="s">
        <v>2283</v>
      </c>
      <c r="I211" s="171"/>
    </row>
    <row r="212" spans="1:9" s="158" customFormat="1" ht="10.5" customHeight="1" x14ac:dyDescent="0.2">
      <c r="A212" s="169" t="s">
        <v>2297</v>
      </c>
      <c r="B212" s="157" t="s">
        <v>2298</v>
      </c>
      <c r="C212" s="170">
        <f>D209</f>
        <v>44997</v>
      </c>
      <c r="D212" s="28" t="s">
        <v>2287</v>
      </c>
      <c r="E212" s="28" t="s">
        <v>2288</v>
      </c>
      <c r="F212" s="157" t="s">
        <v>275</v>
      </c>
      <c r="G212" s="157" t="s">
        <v>276</v>
      </c>
      <c r="H212" s="28" t="s">
        <v>2287</v>
      </c>
      <c r="I212" s="171"/>
    </row>
    <row r="213" spans="1:9" s="158" customFormat="1" ht="10.5" customHeight="1" x14ac:dyDescent="0.2">
      <c r="A213" s="172" t="s">
        <v>2299</v>
      </c>
      <c r="B213" s="173" t="s">
        <v>2300</v>
      </c>
      <c r="C213" s="174">
        <f>D209</f>
        <v>44997</v>
      </c>
      <c r="D213" s="29" t="s">
        <v>2291</v>
      </c>
      <c r="E213" s="29" t="s">
        <v>2292</v>
      </c>
      <c r="F213" s="173" t="s">
        <v>275</v>
      </c>
      <c r="G213" s="173" t="s">
        <v>276</v>
      </c>
      <c r="H213" s="29" t="s">
        <v>2291</v>
      </c>
      <c r="I213" s="175"/>
    </row>
    <row r="214" spans="1:9" s="163" customFormat="1" ht="14.1" customHeight="1" x14ac:dyDescent="0.2">
      <c r="A214" s="159" t="s">
        <v>548</v>
      </c>
      <c r="B214" s="74"/>
      <c r="C214" s="160"/>
      <c r="D214" s="117">
        <f>'8XM4-A'!D214</f>
        <v>45003</v>
      </c>
      <c r="E214" s="161"/>
      <c r="F214" s="162"/>
      <c r="G214" s="162"/>
      <c r="H214" s="117"/>
      <c r="I214" s="162"/>
    </row>
    <row r="215" spans="1:9" s="158" customFormat="1" ht="10.5" customHeight="1" x14ac:dyDescent="0.2">
      <c r="A215" s="164" t="s">
        <v>2301</v>
      </c>
      <c r="B215" s="165" t="s">
        <v>2302</v>
      </c>
      <c r="C215" s="166">
        <f>D214</f>
        <v>45003</v>
      </c>
      <c r="D215" s="27" t="s">
        <v>2280</v>
      </c>
      <c r="E215" s="27" t="s">
        <v>2279</v>
      </c>
      <c r="F215" s="165" t="s">
        <v>275</v>
      </c>
      <c r="G215" s="165" t="s">
        <v>276</v>
      </c>
      <c r="H215" s="27" t="s">
        <v>2280</v>
      </c>
      <c r="I215" s="167"/>
    </row>
    <row r="216" spans="1:9" s="158" customFormat="1" ht="10.5" customHeight="1" x14ac:dyDescent="0.2">
      <c r="A216" s="169" t="s">
        <v>2303</v>
      </c>
      <c r="B216" s="157" t="s">
        <v>2304</v>
      </c>
      <c r="C216" s="170">
        <f>D214</f>
        <v>45003</v>
      </c>
      <c r="D216" s="28" t="s">
        <v>2284</v>
      </c>
      <c r="E216" s="28" t="s">
        <v>2283</v>
      </c>
      <c r="F216" s="157" t="s">
        <v>275</v>
      </c>
      <c r="G216" s="157" t="s">
        <v>276</v>
      </c>
      <c r="H216" s="28" t="s">
        <v>2284</v>
      </c>
      <c r="I216" s="171"/>
    </row>
    <row r="217" spans="1:9" s="158" customFormat="1" ht="10.5" customHeight="1" x14ac:dyDescent="0.2">
      <c r="A217" s="169" t="s">
        <v>2305</v>
      </c>
      <c r="B217" s="157" t="s">
        <v>2306</v>
      </c>
      <c r="C217" s="170">
        <f>D214</f>
        <v>45003</v>
      </c>
      <c r="D217" s="28" t="s">
        <v>2288</v>
      </c>
      <c r="E217" s="28" t="s">
        <v>2287</v>
      </c>
      <c r="F217" s="157" t="s">
        <v>275</v>
      </c>
      <c r="G217" s="157" t="s">
        <v>276</v>
      </c>
      <c r="H217" s="28" t="s">
        <v>2288</v>
      </c>
      <c r="I217" s="171"/>
    </row>
    <row r="218" spans="1:9" s="158" customFormat="1" ht="10.5" customHeight="1" x14ac:dyDescent="0.2">
      <c r="A218" s="172" t="s">
        <v>2307</v>
      </c>
      <c r="B218" s="173" t="s">
        <v>2308</v>
      </c>
      <c r="C218" s="174">
        <f>D214</f>
        <v>45003</v>
      </c>
      <c r="D218" s="29" t="s">
        <v>2292</v>
      </c>
      <c r="E218" s="29" t="s">
        <v>2291</v>
      </c>
      <c r="F218" s="173" t="s">
        <v>275</v>
      </c>
      <c r="G218" s="173" t="s">
        <v>276</v>
      </c>
      <c r="H218" s="29" t="s">
        <v>2292</v>
      </c>
      <c r="I218" s="175"/>
    </row>
    <row r="219" spans="1:9" s="163" customFormat="1" ht="14.1" customHeight="1" x14ac:dyDescent="0.2">
      <c r="A219" s="159" t="s">
        <v>551</v>
      </c>
      <c r="B219" s="74"/>
      <c r="C219" s="160"/>
      <c r="D219" s="117">
        <f>'8XM4-A'!D219</f>
        <v>45004</v>
      </c>
      <c r="E219" s="161"/>
      <c r="F219" s="162"/>
      <c r="G219" s="162"/>
      <c r="H219" s="117"/>
      <c r="I219" s="162"/>
    </row>
    <row r="220" spans="1:9" s="158" customFormat="1" ht="10.5" customHeight="1" x14ac:dyDescent="0.2">
      <c r="A220" s="164" t="s">
        <v>2309</v>
      </c>
      <c r="B220" s="165" t="s">
        <v>2310</v>
      </c>
      <c r="C220" s="166">
        <f>D219</f>
        <v>45004</v>
      </c>
      <c r="D220" s="27" t="s">
        <v>2280</v>
      </c>
      <c r="E220" s="27" t="s">
        <v>2279</v>
      </c>
      <c r="F220" s="165" t="s">
        <v>275</v>
      </c>
      <c r="G220" s="165" t="s">
        <v>276</v>
      </c>
      <c r="H220" s="27" t="s">
        <v>2280</v>
      </c>
      <c r="I220" s="167"/>
    </row>
    <row r="221" spans="1:9" s="158" customFormat="1" ht="10.5" customHeight="1" x14ac:dyDescent="0.2">
      <c r="A221" s="169" t="s">
        <v>2311</v>
      </c>
      <c r="B221" s="157" t="s">
        <v>2312</v>
      </c>
      <c r="C221" s="170">
        <f>D219</f>
        <v>45004</v>
      </c>
      <c r="D221" s="28" t="s">
        <v>2284</v>
      </c>
      <c r="E221" s="28" t="s">
        <v>2283</v>
      </c>
      <c r="F221" s="157" t="s">
        <v>275</v>
      </c>
      <c r="G221" s="157" t="s">
        <v>276</v>
      </c>
      <c r="H221" s="28" t="s">
        <v>2284</v>
      </c>
      <c r="I221" s="171"/>
    </row>
    <row r="222" spans="1:9" s="158" customFormat="1" ht="10.5" customHeight="1" x14ac:dyDescent="0.2">
      <c r="A222" s="169" t="s">
        <v>2313</v>
      </c>
      <c r="B222" s="157" t="s">
        <v>2314</v>
      </c>
      <c r="C222" s="170">
        <f>D219</f>
        <v>45004</v>
      </c>
      <c r="D222" s="28" t="s">
        <v>2288</v>
      </c>
      <c r="E222" s="28" t="s">
        <v>2287</v>
      </c>
      <c r="F222" s="157" t="s">
        <v>275</v>
      </c>
      <c r="G222" s="157" t="s">
        <v>276</v>
      </c>
      <c r="H222" s="28" t="s">
        <v>2288</v>
      </c>
      <c r="I222" s="171"/>
    </row>
    <row r="223" spans="1:9" s="158" customFormat="1" ht="10.5" customHeight="1" x14ac:dyDescent="0.2">
      <c r="A223" s="172" t="s">
        <v>2315</v>
      </c>
      <c r="B223" s="173" t="s">
        <v>2316</v>
      </c>
      <c r="C223" s="174">
        <f>D219</f>
        <v>45004</v>
      </c>
      <c r="D223" s="29" t="s">
        <v>2292</v>
      </c>
      <c r="E223" s="29" t="s">
        <v>2291</v>
      </c>
      <c r="F223" s="173" t="s">
        <v>275</v>
      </c>
      <c r="G223" s="173" t="s">
        <v>276</v>
      </c>
      <c r="H223" s="29" t="s">
        <v>2292</v>
      </c>
      <c r="I223" s="175"/>
    </row>
    <row r="224" spans="1:9" s="163" customFormat="1" ht="14.1" customHeight="1" x14ac:dyDescent="0.2">
      <c r="A224" s="159" t="s">
        <v>554</v>
      </c>
      <c r="B224" s="74"/>
      <c r="C224" s="160"/>
      <c r="D224" s="117" t="str">
        <f>'8XM4-A'!D224</f>
        <v>25. až 26. březen 2023</v>
      </c>
      <c r="E224" s="161"/>
      <c r="F224" s="162"/>
      <c r="G224" s="162"/>
      <c r="H224" s="117"/>
      <c r="I224" s="162"/>
    </row>
    <row r="225" spans="1:9" s="158" customFormat="1" ht="10.5" customHeight="1" x14ac:dyDescent="0.2">
      <c r="A225" s="164" t="s">
        <v>2317</v>
      </c>
      <c r="B225" s="165" t="s">
        <v>2318</v>
      </c>
      <c r="C225" s="166"/>
      <c r="D225" s="27" t="s">
        <v>2279</v>
      </c>
      <c r="E225" s="27" t="s">
        <v>2280</v>
      </c>
      <c r="F225" s="165" t="s">
        <v>275</v>
      </c>
      <c r="G225" s="165" t="s">
        <v>276</v>
      </c>
      <c r="H225" s="27" t="s">
        <v>2279</v>
      </c>
      <c r="I225" s="167"/>
    </row>
    <row r="226" spans="1:9" s="158" customFormat="1" ht="10.5" customHeight="1" x14ac:dyDescent="0.2">
      <c r="A226" s="169" t="s">
        <v>2319</v>
      </c>
      <c r="B226" s="157" t="s">
        <v>2320</v>
      </c>
      <c r="C226" s="170"/>
      <c r="D226" s="28" t="s">
        <v>2283</v>
      </c>
      <c r="E226" s="28" t="s">
        <v>2284</v>
      </c>
      <c r="F226" s="157" t="s">
        <v>275</v>
      </c>
      <c r="G226" s="157" t="s">
        <v>276</v>
      </c>
      <c r="H226" s="28" t="s">
        <v>2283</v>
      </c>
      <c r="I226" s="171"/>
    </row>
    <row r="227" spans="1:9" s="158" customFormat="1" ht="10.5" customHeight="1" x14ac:dyDescent="0.2">
      <c r="A227" s="169" t="s">
        <v>2321</v>
      </c>
      <c r="B227" s="157" t="s">
        <v>2322</v>
      </c>
      <c r="C227" s="170"/>
      <c r="D227" s="28" t="s">
        <v>2287</v>
      </c>
      <c r="E227" s="28" t="s">
        <v>2288</v>
      </c>
      <c r="F227" s="157" t="s">
        <v>275</v>
      </c>
      <c r="G227" s="157" t="s">
        <v>276</v>
      </c>
      <c r="H227" s="28" t="s">
        <v>2287</v>
      </c>
      <c r="I227" s="171"/>
    </row>
    <row r="228" spans="1:9" s="158" customFormat="1" ht="10.5" customHeight="1" x14ac:dyDescent="0.2">
      <c r="A228" s="172" t="s">
        <v>2323</v>
      </c>
      <c r="B228" s="173" t="s">
        <v>2324</v>
      </c>
      <c r="C228" s="174"/>
      <c r="D228" s="29" t="s">
        <v>2291</v>
      </c>
      <c r="E228" s="29" t="s">
        <v>2292</v>
      </c>
      <c r="F228" s="173" t="s">
        <v>275</v>
      </c>
      <c r="G228" s="173" t="s">
        <v>276</v>
      </c>
      <c r="H228" s="29" t="s">
        <v>2291</v>
      </c>
      <c r="I228" s="175"/>
    </row>
  </sheetData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Divize - skupina D 2022 - 2023</oddHeader>
  </headerFooter>
  <rowBreaks count="2" manualBreakCount="2">
    <brk id="78" max="16383" man="1"/>
    <brk id="1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1:I228"/>
  <sheetViews>
    <sheetView view="pageBreakPreview" zoomScale="130" zoomScaleNormal="100" zoomScaleSheetLayoutView="130" workbookViewId="0">
      <selection activeCell="H12" sqref="H12"/>
    </sheetView>
  </sheetViews>
  <sheetFormatPr defaultRowHeight="9" customHeight="1" x14ac:dyDescent="0.2"/>
  <cols>
    <col min="1" max="1" width="7.5703125" style="128" customWidth="1"/>
    <col min="2" max="2" width="4.140625" style="83" customWidth="1"/>
    <col min="3" max="3" width="4.140625" style="80" customWidth="1"/>
    <col min="4" max="4" width="18.7109375" style="142" customWidth="1"/>
    <col min="5" max="5" width="18.7109375" style="83" customWidth="1"/>
    <col min="6" max="6" width="2.42578125" style="84" customWidth="1"/>
    <col min="7" max="7" width="9.28515625" style="84" customWidth="1"/>
    <col min="8" max="8" width="18.7109375" style="127" customWidth="1"/>
    <col min="9" max="9" width="18.7109375" style="83" customWidth="1"/>
    <col min="10" max="256" width="8.85546875" style="84"/>
    <col min="257" max="257" width="7.5703125" style="84" customWidth="1"/>
    <col min="258" max="259" width="4.140625" style="84" customWidth="1"/>
    <col min="260" max="260" width="22.85546875" style="84" customWidth="1"/>
    <col min="261" max="261" width="23.140625" style="84" customWidth="1"/>
    <col min="262" max="262" width="2.42578125" style="84" customWidth="1"/>
    <col min="263" max="263" width="9.28515625" style="84" customWidth="1"/>
    <col min="264" max="264" width="20.7109375" style="84" customWidth="1"/>
    <col min="265" max="265" width="18.7109375" style="84" customWidth="1"/>
    <col min="266" max="512" width="8.85546875" style="84"/>
    <col min="513" max="513" width="7.5703125" style="84" customWidth="1"/>
    <col min="514" max="515" width="4.140625" style="84" customWidth="1"/>
    <col min="516" max="516" width="22.85546875" style="84" customWidth="1"/>
    <col min="517" max="517" width="23.140625" style="84" customWidth="1"/>
    <col min="518" max="518" width="2.42578125" style="84" customWidth="1"/>
    <col min="519" max="519" width="9.28515625" style="84" customWidth="1"/>
    <col min="520" max="520" width="20.7109375" style="84" customWidth="1"/>
    <col min="521" max="521" width="18.7109375" style="84" customWidth="1"/>
    <col min="522" max="768" width="8.85546875" style="84"/>
    <col min="769" max="769" width="7.5703125" style="84" customWidth="1"/>
    <col min="770" max="771" width="4.140625" style="84" customWidth="1"/>
    <col min="772" max="772" width="22.85546875" style="84" customWidth="1"/>
    <col min="773" max="773" width="23.140625" style="84" customWidth="1"/>
    <col min="774" max="774" width="2.42578125" style="84" customWidth="1"/>
    <col min="775" max="775" width="9.28515625" style="84" customWidth="1"/>
    <col min="776" max="776" width="20.7109375" style="84" customWidth="1"/>
    <col min="777" max="777" width="18.7109375" style="84" customWidth="1"/>
    <col min="778" max="1024" width="8.85546875" style="84"/>
    <col min="1025" max="1025" width="7.5703125" style="84" customWidth="1"/>
    <col min="1026" max="1027" width="4.140625" style="84" customWidth="1"/>
    <col min="1028" max="1028" width="22.85546875" style="84" customWidth="1"/>
    <col min="1029" max="1029" width="23.140625" style="84" customWidth="1"/>
    <col min="1030" max="1030" width="2.42578125" style="84" customWidth="1"/>
    <col min="1031" max="1031" width="9.28515625" style="84" customWidth="1"/>
    <col min="1032" max="1032" width="20.7109375" style="84" customWidth="1"/>
    <col min="1033" max="1033" width="18.7109375" style="84" customWidth="1"/>
    <col min="1034" max="1280" width="8.85546875" style="84"/>
    <col min="1281" max="1281" width="7.5703125" style="84" customWidth="1"/>
    <col min="1282" max="1283" width="4.140625" style="84" customWidth="1"/>
    <col min="1284" max="1284" width="22.85546875" style="84" customWidth="1"/>
    <col min="1285" max="1285" width="23.140625" style="84" customWidth="1"/>
    <col min="1286" max="1286" width="2.42578125" style="84" customWidth="1"/>
    <col min="1287" max="1287" width="9.28515625" style="84" customWidth="1"/>
    <col min="1288" max="1288" width="20.7109375" style="84" customWidth="1"/>
    <col min="1289" max="1289" width="18.7109375" style="84" customWidth="1"/>
    <col min="1290" max="1536" width="8.85546875" style="84"/>
    <col min="1537" max="1537" width="7.5703125" style="84" customWidth="1"/>
    <col min="1538" max="1539" width="4.140625" style="84" customWidth="1"/>
    <col min="1540" max="1540" width="22.85546875" style="84" customWidth="1"/>
    <col min="1541" max="1541" width="23.140625" style="84" customWidth="1"/>
    <col min="1542" max="1542" width="2.42578125" style="84" customWidth="1"/>
    <col min="1543" max="1543" width="9.28515625" style="84" customWidth="1"/>
    <col min="1544" max="1544" width="20.7109375" style="84" customWidth="1"/>
    <col min="1545" max="1545" width="18.7109375" style="84" customWidth="1"/>
    <col min="1546" max="1792" width="8.85546875" style="84"/>
    <col min="1793" max="1793" width="7.5703125" style="84" customWidth="1"/>
    <col min="1794" max="1795" width="4.140625" style="84" customWidth="1"/>
    <col min="1796" max="1796" width="22.85546875" style="84" customWidth="1"/>
    <col min="1797" max="1797" width="23.140625" style="84" customWidth="1"/>
    <col min="1798" max="1798" width="2.42578125" style="84" customWidth="1"/>
    <col min="1799" max="1799" width="9.28515625" style="84" customWidth="1"/>
    <col min="1800" max="1800" width="20.7109375" style="84" customWidth="1"/>
    <col min="1801" max="1801" width="18.7109375" style="84" customWidth="1"/>
    <col min="1802" max="2048" width="8.85546875" style="84"/>
    <col min="2049" max="2049" width="7.5703125" style="84" customWidth="1"/>
    <col min="2050" max="2051" width="4.140625" style="84" customWidth="1"/>
    <col min="2052" max="2052" width="22.85546875" style="84" customWidth="1"/>
    <col min="2053" max="2053" width="23.140625" style="84" customWidth="1"/>
    <col min="2054" max="2054" width="2.42578125" style="84" customWidth="1"/>
    <col min="2055" max="2055" width="9.28515625" style="84" customWidth="1"/>
    <col min="2056" max="2056" width="20.7109375" style="84" customWidth="1"/>
    <col min="2057" max="2057" width="18.7109375" style="84" customWidth="1"/>
    <col min="2058" max="2304" width="8.85546875" style="84"/>
    <col min="2305" max="2305" width="7.5703125" style="84" customWidth="1"/>
    <col min="2306" max="2307" width="4.140625" style="84" customWidth="1"/>
    <col min="2308" max="2308" width="22.85546875" style="84" customWidth="1"/>
    <col min="2309" max="2309" width="23.140625" style="84" customWidth="1"/>
    <col min="2310" max="2310" width="2.42578125" style="84" customWidth="1"/>
    <col min="2311" max="2311" width="9.28515625" style="84" customWidth="1"/>
    <col min="2312" max="2312" width="20.7109375" style="84" customWidth="1"/>
    <col min="2313" max="2313" width="18.7109375" style="84" customWidth="1"/>
    <col min="2314" max="2560" width="8.85546875" style="84"/>
    <col min="2561" max="2561" width="7.5703125" style="84" customWidth="1"/>
    <col min="2562" max="2563" width="4.140625" style="84" customWidth="1"/>
    <col min="2564" max="2564" width="22.85546875" style="84" customWidth="1"/>
    <col min="2565" max="2565" width="23.140625" style="84" customWidth="1"/>
    <col min="2566" max="2566" width="2.42578125" style="84" customWidth="1"/>
    <col min="2567" max="2567" width="9.28515625" style="84" customWidth="1"/>
    <col min="2568" max="2568" width="20.7109375" style="84" customWidth="1"/>
    <col min="2569" max="2569" width="18.7109375" style="84" customWidth="1"/>
    <col min="2570" max="2816" width="8.85546875" style="84"/>
    <col min="2817" max="2817" width="7.5703125" style="84" customWidth="1"/>
    <col min="2818" max="2819" width="4.140625" style="84" customWidth="1"/>
    <col min="2820" max="2820" width="22.85546875" style="84" customWidth="1"/>
    <col min="2821" max="2821" width="23.140625" style="84" customWidth="1"/>
    <col min="2822" max="2822" width="2.42578125" style="84" customWidth="1"/>
    <col min="2823" max="2823" width="9.28515625" style="84" customWidth="1"/>
    <col min="2824" max="2824" width="20.7109375" style="84" customWidth="1"/>
    <col min="2825" max="2825" width="18.7109375" style="84" customWidth="1"/>
    <col min="2826" max="3072" width="8.85546875" style="84"/>
    <col min="3073" max="3073" width="7.5703125" style="84" customWidth="1"/>
    <col min="3074" max="3075" width="4.140625" style="84" customWidth="1"/>
    <col min="3076" max="3076" width="22.85546875" style="84" customWidth="1"/>
    <col min="3077" max="3077" width="23.140625" style="84" customWidth="1"/>
    <col min="3078" max="3078" width="2.42578125" style="84" customWidth="1"/>
    <col min="3079" max="3079" width="9.28515625" style="84" customWidth="1"/>
    <col min="3080" max="3080" width="20.7109375" style="84" customWidth="1"/>
    <col min="3081" max="3081" width="18.7109375" style="84" customWidth="1"/>
    <col min="3082" max="3328" width="8.85546875" style="84"/>
    <col min="3329" max="3329" width="7.5703125" style="84" customWidth="1"/>
    <col min="3330" max="3331" width="4.140625" style="84" customWidth="1"/>
    <col min="3332" max="3332" width="22.85546875" style="84" customWidth="1"/>
    <col min="3333" max="3333" width="23.140625" style="84" customWidth="1"/>
    <col min="3334" max="3334" width="2.42578125" style="84" customWidth="1"/>
    <col min="3335" max="3335" width="9.28515625" style="84" customWidth="1"/>
    <col min="3336" max="3336" width="20.7109375" style="84" customWidth="1"/>
    <col min="3337" max="3337" width="18.7109375" style="84" customWidth="1"/>
    <col min="3338" max="3584" width="8.85546875" style="84"/>
    <col min="3585" max="3585" width="7.5703125" style="84" customWidth="1"/>
    <col min="3586" max="3587" width="4.140625" style="84" customWidth="1"/>
    <col min="3588" max="3588" width="22.85546875" style="84" customWidth="1"/>
    <col min="3589" max="3589" width="23.140625" style="84" customWidth="1"/>
    <col min="3590" max="3590" width="2.42578125" style="84" customWidth="1"/>
    <col min="3591" max="3591" width="9.28515625" style="84" customWidth="1"/>
    <col min="3592" max="3592" width="20.7109375" style="84" customWidth="1"/>
    <col min="3593" max="3593" width="18.7109375" style="84" customWidth="1"/>
    <col min="3594" max="3840" width="8.85546875" style="84"/>
    <col min="3841" max="3841" width="7.5703125" style="84" customWidth="1"/>
    <col min="3842" max="3843" width="4.140625" style="84" customWidth="1"/>
    <col min="3844" max="3844" width="22.85546875" style="84" customWidth="1"/>
    <col min="3845" max="3845" width="23.140625" style="84" customWidth="1"/>
    <col min="3846" max="3846" width="2.42578125" style="84" customWidth="1"/>
    <col min="3847" max="3847" width="9.28515625" style="84" customWidth="1"/>
    <col min="3848" max="3848" width="20.7109375" style="84" customWidth="1"/>
    <col min="3849" max="3849" width="18.7109375" style="84" customWidth="1"/>
    <col min="3850" max="4096" width="8.85546875" style="84"/>
    <col min="4097" max="4097" width="7.5703125" style="84" customWidth="1"/>
    <col min="4098" max="4099" width="4.140625" style="84" customWidth="1"/>
    <col min="4100" max="4100" width="22.85546875" style="84" customWidth="1"/>
    <col min="4101" max="4101" width="23.140625" style="84" customWidth="1"/>
    <col min="4102" max="4102" width="2.42578125" style="84" customWidth="1"/>
    <col min="4103" max="4103" width="9.28515625" style="84" customWidth="1"/>
    <col min="4104" max="4104" width="20.7109375" style="84" customWidth="1"/>
    <col min="4105" max="4105" width="18.7109375" style="84" customWidth="1"/>
    <col min="4106" max="4352" width="8.85546875" style="84"/>
    <col min="4353" max="4353" width="7.5703125" style="84" customWidth="1"/>
    <col min="4354" max="4355" width="4.140625" style="84" customWidth="1"/>
    <col min="4356" max="4356" width="22.85546875" style="84" customWidth="1"/>
    <col min="4357" max="4357" width="23.140625" style="84" customWidth="1"/>
    <col min="4358" max="4358" width="2.42578125" style="84" customWidth="1"/>
    <col min="4359" max="4359" width="9.28515625" style="84" customWidth="1"/>
    <col min="4360" max="4360" width="20.7109375" style="84" customWidth="1"/>
    <col min="4361" max="4361" width="18.7109375" style="84" customWidth="1"/>
    <col min="4362" max="4608" width="8.85546875" style="84"/>
    <col min="4609" max="4609" width="7.5703125" style="84" customWidth="1"/>
    <col min="4610" max="4611" width="4.140625" style="84" customWidth="1"/>
    <col min="4612" max="4612" width="22.85546875" style="84" customWidth="1"/>
    <col min="4613" max="4613" width="23.140625" style="84" customWidth="1"/>
    <col min="4614" max="4614" width="2.42578125" style="84" customWidth="1"/>
    <col min="4615" max="4615" width="9.28515625" style="84" customWidth="1"/>
    <col min="4616" max="4616" width="20.7109375" style="84" customWidth="1"/>
    <col min="4617" max="4617" width="18.7109375" style="84" customWidth="1"/>
    <col min="4618" max="4864" width="8.85546875" style="84"/>
    <col min="4865" max="4865" width="7.5703125" style="84" customWidth="1"/>
    <col min="4866" max="4867" width="4.140625" style="84" customWidth="1"/>
    <col min="4868" max="4868" width="22.85546875" style="84" customWidth="1"/>
    <col min="4869" max="4869" width="23.140625" style="84" customWidth="1"/>
    <col min="4870" max="4870" width="2.42578125" style="84" customWidth="1"/>
    <col min="4871" max="4871" width="9.28515625" style="84" customWidth="1"/>
    <col min="4872" max="4872" width="20.7109375" style="84" customWidth="1"/>
    <col min="4873" max="4873" width="18.7109375" style="84" customWidth="1"/>
    <col min="4874" max="5120" width="8.85546875" style="84"/>
    <col min="5121" max="5121" width="7.5703125" style="84" customWidth="1"/>
    <col min="5122" max="5123" width="4.140625" style="84" customWidth="1"/>
    <col min="5124" max="5124" width="22.85546875" style="84" customWidth="1"/>
    <col min="5125" max="5125" width="23.140625" style="84" customWidth="1"/>
    <col min="5126" max="5126" width="2.42578125" style="84" customWidth="1"/>
    <col min="5127" max="5127" width="9.28515625" style="84" customWidth="1"/>
    <col min="5128" max="5128" width="20.7109375" style="84" customWidth="1"/>
    <col min="5129" max="5129" width="18.7109375" style="84" customWidth="1"/>
    <col min="5130" max="5376" width="8.85546875" style="84"/>
    <col min="5377" max="5377" width="7.5703125" style="84" customWidth="1"/>
    <col min="5378" max="5379" width="4.140625" style="84" customWidth="1"/>
    <col min="5380" max="5380" width="22.85546875" style="84" customWidth="1"/>
    <col min="5381" max="5381" width="23.140625" style="84" customWidth="1"/>
    <col min="5382" max="5382" width="2.42578125" style="84" customWidth="1"/>
    <col min="5383" max="5383" width="9.28515625" style="84" customWidth="1"/>
    <col min="5384" max="5384" width="20.7109375" style="84" customWidth="1"/>
    <col min="5385" max="5385" width="18.7109375" style="84" customWidth="1"/>
    <col min="5386" max="5632" width="8.85546875" style="84"/>
    <col min="5633" max="5633" width="7.5703125" style="84" customWidth="1"/>
    <col min="5634" max="5635" width="4.140625" style="84" customWidth="1"/>
    <col min="5636" max="5636" width="22.85546875" style="84" customWidth="1"/>
    <col min="5637" max="5637" width="23.140625" style="84" customWidth="1"/>
    <col min="5638" max="5638" width="2.42578125" style="84" customWidth="1"/>
    <col min="5639" max="5639" width="9.28515625" style="84" customWidth="1"/>
    <col min="5640" max="5640" width="20.7109375" style="84" customWidth="1"/>
    <col min="5641" max="5641" width="18.7109375" style="84" customWidth="1"/>
    <col min="5642" max="5888" width="8.85546875" style="84"/>
    <col min="5889" max="5889" width="7.5703125" style="84" customWidth="1"/>
    <col min="5890" max="5891" width="4.140625" style="84" customWidth="1"/>
    <col min="5892" max="5892" width="22.85546875" style="84" customWidth="1"/>
    <col min="5893" max="5893" width="23.140625" style="84" customWidth="1"/>
    <col min="5894" max="5894" width="2.42578125" style="84" customWidth="1"/>
    <col min="5895" max="5895" width="9.28515625" style="84" customWidth="1"/>
    <col min="5896" max="5896" width="20.7109375" style="84" customWidth="1"/>
    <col min="5897" max="5897" width="18.7109375" style="84" customWidth="1"/>
    <col min="5898" max="6144" width="8.85546875" style="84"/>
    <col min="6145" max="6145" width="7.5703125" style="84" customWidth="1"/>
    <col min="6146" max="6147" width="4.140625" style="84" customWidth="1"/>
    <col min="6148" max="6148" width="22.85546875" style="84" customWidth="1"/>
    <col min="6149" max="6149" width="23.140625" style="84" customWidth="1"/>
    <col min="6150" max="6150" width="2.42578125" style="84" customWidth="1"/>
    <col min="6151" max="6151" width="9.28515625" style="84" customWidth="1"/>
    <col min="6152" max="6152" width="20.7109375" style="84" customWidth="1"/>
    <col min="6153" max="6153" width="18.7109375" style="84" customWidth="1"/>
    <col min="6154" max="6400" width="8.85546875" style="84"/>
    <col min="6401" max="6401" width="7.5703125" style="84" customWidth="1"/>
    <col min="6402" max="6403" width="4.140625" style="84" customWidth="1"/>
    <col min="6404" max="6404" width="22.85546875" style="84" customWidth="1"/>
    <col min="6405" max="6405" width="23.140625" style="84" customWidth="1"/>
    <col min="6406" max="6406" width="2.42578125" style="84" customWidth="1"/>
    <col min="6407" max="6407" width="9.28515625" style="84" customWidth="1"/>
    <col min="6408" max="6408" width="20.7109375" style="84" customWidth="1"/>
    <col min="6409" max="6409" width="18.7109375" style="84" customWidth="1"/>
    <col min="6410" max="6656" width="8.85546875" style="84"/>
    <col min="6657" max="6657" width="7.5703125" style="84" customWidth="1"/>
    <col min="6658" max="6659" width="4.140625" style="84" customWidth="1"/>
    <col min="6660" max="6660" width="22.85546875" style="84" customWidth="1"/>
    <col min="6661" max="6661" width="23.140625" style="84" customWidth="1"/>
    <col min="6662" max="6662" width="2.42578125" style="84" customWidth="1"/>
    <col min="6663" max="6663" width="9.28515625" style="84" customWidth="1"/>
    <col min="6664" max="6664" width="20.7109375" style="84" customWidth="1"/>
    <col min="6665" max="6665" width="18.7109375" style="84" customWidth="1"/>
    <col min="6666" max="6912" width="8.85546875" style="84"/>
    <col min="6913" max="6913" width="7.5703125" style="84" customWidth="1"/>
    <col min="6914" max="6915" width="4.140625" style="84" customWidth="1"/>
    <col min="6916" max="6916" width="22.85546875" style="84" customWidth="1"/>
    <col min="6917" max="6917" width="23.140625" style="84" customWidth="1"/>
    <col min="6918" max="6918" width="2.42578125" style="84" customWidth="1"/>
    <col min="6919" max="6919" width="9.28515625" style="84" customWidth="1"/>
    <col min="6920" max="6920" width="20.7109375" style="84" customWidth="1"/>
    <col min="6921" max="6921" width="18.7109375" style="84" customWidth="1"/>
    <col min="6922" max="7168" width="8.85546875" style="84"/>
    <col min="7169" max="7169" width="7.5703125" style="84" customWidth="1"/>
    <col min="7170" max="7171" width="4.140625" style="84" customWidth="1"/>
    <col min="7172" max="7172" width="22.85546875" style="84" customWidth="1"/>
    <col min="7173" max="7173" width="23.140625" style="84" customWidth="1"/>
    <col min="7174" max="7174" width="2.42578125" style="84" customWidth="1"/>
    <col min="7175" max="7175" width="9.28515625" style="84" customWidth="1"/>
    <col min="7176" max="7176" width="20.7109375" style="84" customWidth="1"/>
    <col min="7177" max="7177" width="18.7109375" style="84" customWidth="1"/>
    <col min="7178" max="7424" width="8.85546875" style="84"/>
    <col min="7425" max="7425" width="7.5703125" style="84" customWidth="1"/>
    <col min="7426" max="7427" width="4.140625" style="84" customWidth="1"/>
    <col min="7428" max="7428" width="22.85546875" style="84" customWidth="1"/>
    <col min="7429" max="7429" width="23.140625" style="84" customWidth="1"/>
    <col min="7430" max="7430" width="2.42578125" style="84" customWidth="1"/>
    <col min="7431" max="7431" width="9.28515625" style="84" customWidth="1"/>
    <col min="7432" max="7432" width="20.7109375" style="84" customWidth="1"/>
    <col min="7433" max="7433" width="18.7109375" style="84" customWidth="1"/>
    <col min="7434" max="7680" width="8.85546875" style="84"/>
    <col min="7681" max="7681" width="7.5703125" style="84" customWidth="1"/>
    <col min="7682" max="7683" width="4.140625" style="84" customWidth="1"/>
    <col min="7684" max="7684" width="22.85546875" style="84" customWidth="1"/>
    <col min="7685" max="7685" width="23.140625" style="84" customWidth="1"/>
    <col min="7686" max="7686" width="2.42578125" style="84" customWidth="1"/>
    <col min="7687" max="7687" width="9.28515625" style="84" customWidth="1"/>
    <col min="7688" max="7688" width="20.7109375" style="84" customWidth="1"/>
    <col min="7689" max="7689" width="18.7109375" style="84" customWidth="1"/>
    <col min="7690" max="7936" width="8.85546875" style="84"/>
    <col min="7937" max="7937" width="7.5703125" style="84" customWidth="1"/>
    <col min="7938" max="7939" width="4.140625" style="84" customWidth="1"/>
    <col min="7940" max="7940" width="22.85546875" style="84" customWidth="1"/>
    <col min="7941" max="7941" width="23.140625" style="84" customWidth="1"/>
    <col min="7942" max="7942" width="2.42578125" style="84" customWidth="1"/>
    <col min="7943" max="7943" width="9.28515625" style="84" customWidth="1"/>
    <col min="7944" max="7944" width="20.7109375" style="84" customWidth="1"/>
    <col min="7945" max="7945" width="18.7109375" style="84" customWidth="1"/>
    <col min="7946" max="8192" width="8.85546875" style="84"/>
    <col min="8193" max="8193" width="7.5703125" style="84" customWidth="1"/>
    <col min="8194" max="8195" width="4.140625" style="84" customWidth="1"/>
    <col min="8196" max="8196" width="22.85546875" style="84" customWidth="1"/>
    <col min="8197" max="8197" width="23.140625" style="84" customWidth="1"/>
    <col min="8198" max="8198" width="2.42578125" style="84" customWidth="1"/>
    <col min="8199" max="8199" width="9.28515625" style="84" customWidth="1"/>
    <col min="8200" max="8200" width="20.7109375" style="84" customWidth="1"/>
    <col min="8201" max="8201" width="18.7109375" style="84" customWidth="1"/>
    <col min="8202" max="8448" width="8.85546875" style="84"/>
    <col min="8449" max="8449" width="7.5703125" style="84" customWidth="1"/>
    <col min="8450" max="8451" width="4.140625" style="84" customWidth="1"/>
    <col min="8452" max="8452" width="22.85546875" style="84" customWidth="1"/>
    <col min="8453" max="8453" width="23.140625" style="84" customWidth="1"/>
    <col min="8454" max="8454" width="2.42578125" style="84" customWidth="1"/>
    <col min="8455" max="8455" width="9.28515625" style="84" customWidth="1"/>
    <col min="8456" max="8456" width="20.7109375" style="84" customWidth="1"/>
    <col min="8457" max="8457" width="18.7109375" style="84" customWidth="1"/>
    <col min="8458" max="8704" width="8.85546875" style="84"/>
    <col min="8705" max="8705" width="7.5703125" style="84" customWidth="1"/>
    <col min="8706" max="8707" width="4.140625" style="84" customWidth="1"/>
    <col min="8708" max="8708" width="22.85546875" style="84" customWidth="1"/>
    <col min="8709" max="8709" width="23.140625" style="84" customWidth="1"/>
    <col min="8710" max="8710" width="2.42578125" style="84" customWidth="1"/>
    <col min="8711" max="8711" width="9.28515625" style="84" customWidth="1"/>
    <col min="8712" max="8712" width="20.7109375" style="84" customWidth="1"/>
    <col min="8713" max="8713" width="18.7109375" style="84" customWidth="1"/>
    <col min="8714" max="8960" width="8.85546875" style="84"/>
    <col min="8961" max="8961" width="7.5703125" style="84" customWidth="1"/>
    <col min="8962" max="8963" width="4.140625" style="84" customWidth="1"/>
    <col min="8964" max="8964" width="22.85546875" style="84" customWidth="1"/>
    <col min="8965" max="8965" width="23.140625" style="84" customWidth="1"/>
    <col min="8966" max="8966" width="2.42578125" style="84" customWidth="1"/>
    <col min="8967" max="8967" width="9.28515625" style="84" customWidth="1"/>
    <col min="8968" max="8968" width="20.7109375" style="84" customWidth="1"/>
    <col min="8969" max="8969" width="18.7109375" style="84" customWidth="1"/>
    <col min="8970" max="9216" width="8.85546875" style="84"/>
    <col min="9217" max="9217" width="7.5703125" style="84" customWidth="1"/>
    <col min="9218" max="9219" width="4.140625" style="84" customWidth="1"/>
    <col min="9220" max="9220" width="22.85546875" style="84" customWidth="1"/>
    <col min="9221" max="9221" width="23.140625" style="84" customWidth="1"/>
    <col min="9222" max="9222" width="2.42578125" style="84" customWidth="1"/>
    <col min="9223" max="9223" width="9.28515625" style="84" customWidth="1"/>
    <col min="9224" max="9224" width="20.7109375" style="84" customWidth="1"/>
    <col min="9225" max="9225" width="18.7109375" style="84" customWidth="1"/>
    <col min="9226" max="9472" width="8.85546875" style="84"/>
    <col min="9473" max="9473" width="7.5703125" style="84" customWidth="1"/>
    <col min="9474" max="9475" width="4.140625" style="84" customWidth="1"/>
    <col min="9476" max="9476" width="22.85546875" style="84" customWidth="1"/>
    <col min="9477" max="9477" width="23.140625" style="84" customWidth="1"/>
    <col min="9478" max="9478" width="2.42578125" style="84" customWidth="1"/>
    <col min="9479" max="9479" width="9.28515625" style="84" customWidth="1"/>
    <col min="9480" max="9480" width="20.7109375" style="84" customWidth="1"/>
    <col min="9481" max="9481" width="18.7109375" style="84" customWidth="1"/>
    <col min="9482" max="9728" width="8.85546875" style="84"/>
    <col min="9729" max="9729" width="7.5703125" style="84" customWidth="1"/>
    <col min="9730" max="9731" width="4.140625" style="84" customWidth="1"/>
    <col min="9732" max="9732" width="22.85546875" style="84" customWidth="1"/>
    <col min="9733" max="9733" width="23.140625" style="84" customWidth="1"/>
    <col min="9734" max="9734" width="2.42578125" style="84" customWidth="1"/>
    <col min="9735" max="9735" width="9.28515625" style="84" customWidth="1"/>
    <col min="9736" max="9736" width="20.7109375" style="84" customWidth="1"/>
    <col min="9737" max="9737" width="18.7109375" style="84" customWidth="1"/>
    <col min="9738" max="9984" width="8.85546875" style="84"/>
    <col min="9985" max="9985" width="7.5703125" style="84" customWidth="1"/>
    <col min="9986" max="9987" width="4.140625" style="84" customWidth="1"/>
    <col min="9988" max="9988" width="22.85546875" style="84" customWidth="1"/>
    <col min="9989" max="9989" width="23.140625" style="84" customWidth="1"/>
    <col min="9990" max="9990" width="2.42578125" style="84" customWidth="1"/>
    <col min="9991" max="9991" width="9.28515625" style="84" customWidth="1"/>
    <col min="9992" max="9992" width="20.7109375" style="84" customWidth="1"/>
    <col min="9993" max="9993" width="18.7109375" style="84" customWidth="1"/>
    <col min="9994" max="10240" width="8.85546875" style="84"/>
    <col min="10241" max="10241" width="7.5703125" style="84" customWidth="1"/>
    <col min="10242" max="10243" width="4.140625" style="84" customWidth="1"/>
    <col min="10244" max="10244" width="22.85546875" style="84" customWidth="1"/>
    <col min="10245" max="10245" width="23.140625" style="84" customWidth="1"/>
    <col min="10246" max="10246" width="2.42578125" style="84" customWidth="1"/>
    <col min="10247" max="10247" width="9.28515625" style="84" customWidth="1"/>
    <col min="10248" max="10248" width="20.7109375" style="84" customWidth="1"/>
    <col min="10249" max="10249" width="18.7109375" style="84" customWidth="1"/>
    <col min="10250" max="10496" width="8.85546875" style="84"/>
    <col min="10497" max="10497" width="7.5703125" style="84" customWidth="1"/>
    <col min="10498" max="10499" width="4.140625" style="84" customWidth="1"/>
    <col min="10500" max="10500" width="22.85546875" style="84" customWidth="1"/>
    <col min="10501" max="10501" width="23.140625" style="84" customWidth="1"/>
    <col min="10502" max="10502" width="2.42578125" style="84" customWidth="1"/>
    <col min="10503" max="10503" width="9.28515625" style="84" customWidth="1"/>
    <col min="10504" max="10504" width="20.7109375" style="84" customWidth="1"/>
    <col min="10505" max="10505" width="18.7109375" style="84" customWidth="1"/>
    <col min="10506" max="10752" width="8.85546875" style="84"/>
    <col min="10753" max="10753" width="7.5703125" style="84" customWidth="1"/>
    <col min="10754" max="10755" width="4.140625" style="84" customWidth="1"/>
    <col min="10756" max="10756" width="22.85546875" style="84" customWidth="1"/>
    <col min="10757" max="10757" width="23.140625" style="84" customWidth="1"/>
    <col min="10758" max="10758" width="2.42578125" style="84" customWidth="1"/>
    <col min="10759" max="10759" width="9.28515625" style="84" customWidth="1"/>
    <col min="10760" max="10760" width="20.7109375" style="84" customWidth="1"/>
    <col min="10761" max="10761" width="18.7109375" style="84" customWidth="1"/>
    <col min="10762" max="11008" width="8.85546875" style="84"/>
    <col min="11009" max="11009" width="7.5703125" style="84" customWidth="1"/>
    <col min="11010" max="11011" width="4.140625" style="84" customWidth="1"/>
    <col min="11012" max="11012" width="22.85546875" style="84" customWidth="1"/>
    <col min="11013" max="11013" width="23.140625" style="84" customWidth="1"/>
    <col min="11014" max="11014" width="2.42578125" style="84" customWidth="1"/>
    <col min="11015" max="11015" width="9.28515625" style="84" customWidth="1"/>
    <col min="11016" max="11016" width="20.7109375" style="84" customWidth="1"/>
    <col min="11017" max="11017" width="18.7109375" style="84" customWidth="1"/>
    <col min="11018" max="11264" width="8.85546875" style="84"/>
    <col min="11265" max="11265" width="7.5703125" style="84" customWidth="1"/>
    <col min="11266" max="11267" width="4.140625" style="84" customWidth="1"/>
    <col min="11268" max="11268" width="22.85546875" style="84" customWidth="1"/>
    <col min="11269" max="11269" width="23.140625" style="84" customWidth="1"/>
    <col min="11270" max="11270" width="2.42578125" style="84" customWidth="1"/>
    <col min="11271" max="11271" width="9.28515625" style="84" customWidth="1"/>
    <col min="11272" max="11272" width="20.7109375" style="84" customWidth="1"/>
    <col min="11273" max="11273" width="18.7109375" style="84" customWidth="1"/>
    <col min="11274" max="11520" width="8.85546875" style="84"/>
    <col min="11521" max="11521" width="7.5703125" style="84" customWidth="1"/>
    <col min="11522" max="11523" width="4.140625" style="84" customWidth="1"/>
    <col min="11524" max="11524" width="22.85546875" style="84" customWidth="1"/>
    <col min="11525" max="11525" width="23.140625" style="84" customWidth="1"/>
    <col min="11526" max="11526" width="2.42578125" style="84" customWidth="1"/>
    <col min="11527" max="11527" width="9.28515625" style="84" customWidth="1"/>
    <col min="11528" max="11528" width="20.7109375" style="84" customWidth="1"/>
    <col min="11529" max="11529" width="18.7109375" style="84" customWidth="1"/>
    <col min="11530" max="11776" width="8.85546875" style="84"/>
    <col min="11777" max="11777" width="7.5703125" style="84" customWidth="1"/>
    <col min="11778" max="11779" width="4.140625" style="84" customWidth="1"/>
    <col min="11780" max="11780" width="22.85546875" style="84" customWidth="1"/>
    <col min="11781" max="11781" width="23.140625" style="84" customWidth="1"/>
    <col min="11782" max="11782" width="2.42578125" style="84" customWidth="1"/>
    <col min="11783" max="11783" width="9.28515625" style="84" customWidth="1"/>
    <col min="11784" max="11784" width="20.7109375" style="84" customWidth="1"/>
    <col min="11785" max="11785" width="18.7109375" style="84" customWidth="1"/>
    <col min="11786" max="12032" width="8.85546875" style="84"/>
    <col min="12033" max="12033" width="7.5703125" style="84" customWidth="1"/>
    <col min="12034" max="12035" width="4.140625" style="84" customWidth="1"/>
    <col min="12036" max="12036" width="22.85546875" style="84" customWidth="1"/>
    <col min="12037" max="12037" width="23.140625" style="84" customWidth="1"/>
    <col min="12038" max="12038" width="2.42578125" style="84" customWidth="1"/>
    <col min="12039" max="12039" width="9.28515625" style="84" customWidth="1"/>
    <col min="12040" max="12040" width="20.7109375" style="84" customWidth="1"/>
    <col min="12041" max="12041" width="18.7109375" style="84" customWidth="1"/>
    <col min="12042" max="12288" width="8.85546875" style="84"/>
    <col min="12289" max="12289" width="7.5703125" style="84" customWidth="1"/>
    <col min="12290" max="12291" width="4.140625" style="84" customWidth="1"/>
    <col min="12292" max="12292" width="22.85546875" style="84" customWidth="1"/>
    <col min="12293" max="12293" width="23.140625" style="84" customWidth="1"/>
    <col min="12294" max="12294" width="2.42578125" style="84" customWidth="1"/>
    <col min="12295" max="12295" width="9.28515625" style="84" customWidth="1"/>
    <col min="12296" max="12296" width="20.7109375" style="84" customWidth="1"/>
    <col min="12297" max="12297" width="18.7109375" style="84" customWidth="1"/>
    <col min="12298" max="12544" width="8.85546875" style="84"/>
    <col min="12545" max="12545" width="7.5703125" style="84" customWidth="1"/>
    <col min="12546" max="12547" width="4.140625" style="84" customWidth="1"/>
    <col min="12548" max="12548" width="22.85546875" style="84" customWidth="1"/>
    <col min="12549" max="12549" width="23.140625" style="84" customWidth="1"/>
    <col min="12550" max="12550" width="2.42578125" style="84" customWidth="1"/>
    <col min="12551" max="12551" width="9.28515625" style="84" customWidth="1"/>
    <col min="12552" max="12552" width="20.7109375" style="84" customWidth="1"/>
    <col min="12553" max="12553" width="18.7109375" style="84" customWidth="1"/>
    <col min="12554" max="12800" width="8.85546875" style="84"/>
    <col min="12801" max="12801" width="7.5703125" style="84" customWidth="1"/>
    <col min="12802" max="12803" width="4.140625" style="84" customWidth="1"/>
    <col min="12804" max="12804" width="22.85546875" style="84" customWidth="1"/>
    <col min="12805" max="12805" width="23.140625" style="84" customWidth="1"/>
    <col min="12806" max="12806" width="2.42578125" style="84" customWidth="1"/>
    <col min="12807" max="12807" width="9.28515625" style="84" customWidth="1"/>
    <col min="12808" max="12808" width="20.7109375" style="84" customWidth="1"/>
    <col min="12809" max="12809" width="18.7109375" style="84" customWidth="1"/>
    <col min="12810" max="13056" width="8.85546875" style="84"/>
    <col min="13057" max="13057" width="7.5703125" style="84" customWidth="1"/>
    <col min="13058" max="13059" width="4.140625" style="84" customWidth="1"/>
    <col min="13060" max="13060" width="22.85546875" style="84" customWidth="1"/>
    <col min="13061" max="13061" width="23.140625" style="84" customWidth="1"/>
    <col min="13062" max="13062" width="2.42578125" style="84" customWidth="1"/>
    <col min="13063" max="13063" width="9.28515625" style="84" customWidth="1"/>
    <col min="13064" max="13064" width="20.7109375" style="84" customWidth="1"/>
    <col min="13065" max="13065" width="18.7109375" style="84" customWidth="1"/>
    <col min="13066" max="13312" width="8.85546875" style="84"/>
    <col min="13313" max="13313" width="7.5703125" style="84" customWidth="1"/>
    <col min="13314" max="13315" width="4.140625" style="84" customWidth="1"/>
    <col min="13316" max="13316" width="22.85546875" style="84" customWidth="1"/>
    <col min="13317" max="13317" width="23.140625" style="84" customWidth="1"/>
    <col min="13318" max="13318" width="2.42578125" style="84" customWidth="1"/>
    <col min="13319" max="13319" width="9.28515625" style="84" customWidth="1"/>
    <col min="13320" max="13320" width="20.7109375" style="84" customWidth="1"/>
    <col min="13321" max="13321" width="18.7109375" style="84" customWidth="1"/>
    <col min="13322" max="13568" width="8.85546875" style="84"/>
    <col min="13569" max="13569" width="7.5703125" style="84" customWidth="1"/>
    <col min="13570" max="13571" width="4.140625" style="84" customWidth="1"/>
    <col min="13572" max="13572" width="22.85546875" style="84" customWidth="1"/>
    <col min="13573" max="13573" width="23.140625" style="84" customWidth="1"/>
    <col min="13574" max="13574" width="2.42578125" style="84" customWidth="1"/>
    <col min="13575" max="13575" width="9.28515625" style="84" customWidth="1"/>
    <col min="13576" max="13576" width="20.7109375" style="84" customWidth="1"/>
    <col min="13577" max="13577" width="18.7109375" style="84" customWidth="1"/>
    <col min="13578" max="13824" width="8.85546875" style="84"/>
    <col min="13825" max="13825" width="7.5703125" style="84" customWidth="1"/>
    <col min="13826" max="13827" width="4.140625" style="84" customWidth="1"/>
    <col min="13828" max="13828" width="22.85546875" style="84" customWidth="1"/>
    <col min="13829" max="13829" width="23.140625" style="84" customWidth="1"/>
    <col min="13830" max="13830" width="2.42578125" style="84" customWidth="1"/>
    <col min="13831" max="13831" width="9.28515625" style="84" customWidth="1"/>
    <col min="13832" max="13832" width="20.7109375" style="84" customWidth="1"/>
    <col min="13833" max="13833" width="18.7109375" style="84" customWidth="1"/>
    <col min="13834" max="14080" width="8.85546875" style="84"/>
    <col min="14081" max="14081" width="7.5703125" style="84" customWidth="1"/>
    <col min="14082" max="14083" width="4.140625" style="84" customWidth="1"/>
    <col min="14084" max="14084" width="22.85546875" style="84" customWidth="1"/>
    <col min="14085" max="14085" width="23.140625" style="84" customWidth="1"/>
    <col min="14086" max="14086" width="2.42578125" style="84" customWidth="1"/>
    <col min="14087" max="14087" width="9.28515625" style="84" customWidth="1"/>
    <col min="14088" max="14088" width="20.7109375" style="84" customWidth="1"/>
    <col min="14089" max="14089" width="18.7109375" style="84" customWidth="1"/>
    <col min="14090" max="14336" width="8.85546875" style="84"/>
    <col min="14337" max="14337" width="7.5703125" style="84" customWidth="1"/>
    <col min="14338" max="14339" width="4.140625" style="84" customWidth="1"/>
    <col min="14340" max="14340" width="22.85546875" style="84" customWidth="1"/>
    <col min="14341" max="14341" width="23.140625" style="84" customWidth="1"/>
    <col min="14342" max="14342" width="2.42578125" style="84" customWidth="1"/>
    <col min="14343" max="14343" width="9.28515625" style="84" customWidth="1"/>
    <col min="14344" max="14344" width="20.7109375" style="84" customWidth="1"/>
    <col min="14345" max="14345" width="18.7109375" style="84" customWidth="1"/>
    <col min="14346" max="14592" width="8.85546875" style="84"/>
    <col min="14593" max="14593" width="7.5703125" style="84" customWidth="1"/>
    <col min="14594" max="14595" width="4.140625" style="84" customWidth="1"/>
    <col min="14596" max="14596" width="22.85546875" style="84" customWidth="1"/>
    <col min="14597" max="14597" width="23.140625" style="84" customWidth="1"/>
    <col min="14598" max="14598" width="2.42578125" style="84" customWidth="1"/>
    <col min="14599" max="14599" width="9.28515625" style="84" customWidth="1"/>
    <col min="14600" max="14600" width="20.7109375" style="84" customWidth="1"/>
    <col min="14601" max="14601" width="18.7109375" style="84" customWidth="1"/>
    <col min="14602" max="14848" width="8.85546875" style="84"/>
    <col min="14849" max="14849" width="7.5703125" style="84" customWidth="1"/>
    <col min="14850" max="14851" width="4.140625" style="84" customWidth="1"/>
    <col min="14852" max="14852" width="22.85546875" style="84" customWidth="1"/>
    <col min="14853" max="14853" width="23.140625" style="84" customWidth="1"/>
    <col min="14854" max="14854" width="2.42578125" style="84" customWidth="1"/>
    <col min="14855" max="14855" width="9.28515625" style="84" customWidth="1"/>
    <col min="14856" max="14856" width="20.7109375" style="84" customWidth="1"/>
    <col min="14857" max="14857" width="18.7109375" style="84" customWidth="1"/>
    <col min="14858" max="15104" width="8.85546875" style="84"/>
    <col min="15105" max="15105" width="7.5703125" style="84" customWidth="1"/>
    <col min="15106" max="15107" width="4.140625" style="84" customWidth="1"/>
    <col min="15108" max="15108" width="22.85546875" style="84" customWidth="1"/>
    <col min="15109" max="15109" width="23.140625" style="84" customWidth="1"/>
    <col min="15110" max="15110" width="2.42578125" style="84" customWidth="1"/>
    <col min="15111" max="15111" width="9.28515625" style="84" customWidth="1"/>
    <col min="15112" max="15112" width="20.7109375" style="84" customWidth="1"/>
    <col min="15113" max="15113" width="18.7109375" style="84" customWidth="1"/>
    <col min="15114" max="15360" width="8.85546875" style="84"/>
    <col min="15361" max="15361" width="7.5703125" style="84" customWidth="1"/>
    <col min="15362" max="15363" width="4.140625" style="84" customWidth="1"/>
    <col min="15364" max="15364" width="22.85546875" style="84" customWidth="1"/>
    <col min="15365" max="15365" width="23.140625" style="84" customWidth="1"/>
    <col min="15366" max="15366" width="2.42578125" style="84" customWidth="1"/>
    <col min="15367" max="15367" width="9.28515625" style="84" customWidth="1"/>
    <col min="15368" max="15368" width="20.7109375" style="84" customWidth="1"/>
    <col min="15369" max="15369" width="18.7109375" style="84" customWidth="1"/>
    <col min="15370" max="15616" width="8.85546875" style="84"/>
    <col min="15617" max="15617" width="7.5703125" style="84" customWidth="1"/>
    <col min="15618" max="15619" width="4.140625" style="84" customWidth="1"/>
    <col min="15620" max="15620" width="22.85546875" style="84" customWidth="1"/>
    <col min="15621" max="15621" width="23.140625" style="84" customWidth="1"/>
    <col min="15622" max="15622" width="2.42578125" style="84" customWidth="1"/>
    <col min="15623" max="15623" width="9.28515625" style="84" customWidth="1"/>
    <col min="15624" max="15624" width="20.7109375" style="84" customWidth="1"/>
    <col min="15625" max="15625" width="18.7109375" style="84" customWidth="1"/>
    <col min="15626" max="15872" width="8.85546875" style="84"/>
    <col min="15873" max="15873" width="7.5703125" style="84" customWidth="1"/>
    <col min="15874" max="15875" width="4.140625" style="84" customWidth="1"/>
    <col min="15876" max="15876" width="22.85546875" style="84" customWidth="1"/>
    <col min="15877" max="15877" width="23.140625" style="84" customWidth="1"/>
    <col min="15878" max="15878" width="2.42578125" style="84" customWidth="1"/>
    <col min="15879" max="15879" width="9.28515625" style="84" customWidth="1"/>
    <col min="15880" max="15880" width="20.7109375" style="84" customWidth="1"/>
    <col min="15881" max="15881" width="18.7109375" style="84" customWidth="1"/>
    <col min="15882" max="16128" width="8.85546875" style="84"/>
    <col min="16129" max="16129" width="7.5703125" style="84" customWidth="1"/>
    <col min="16130" max="16131" width="4.140625" style="84" customWidth="1"/>
    <col min="16132" max="16132" width="22.85546875" style="84" customWidth="1"/>
    <col min="16133" max="16133" width="23.140625" style="84" customWidth="1"/>
    <col min="16134" max="16134" width="2.42578125" style="84" customWidth="1"/>
    <col min="16135" max="16135" width="9.28515625" style="84" customWidth="1"/>
    <col min="16136" max="16136" width="20.7109375" style="84" customWidth="1"/>
    <col min="16137" max="16137" width="18.7109375" style="84" customWidth="1"/>
    <col min="16138" max="16384" width="8.85546875" style="84"/>
  </cols>
  <sheetData>
    <row r="1" spans="1:9" s="77" customFormat="1" ht="21" customHeight="1" x14ac:dyDescent="0.2">
      <c r="A1" s="70" t="s">
        <v>271</v>
      </c>
      <c r="B1" s="71"/>
      <c r="C1" s="72"/>
      <c r="D1" s="76"/>
      <c r="E1" s="71"/>
      <c r="F1" s="75"/>
      <c r="G1" s="71"/>
      <c r="H1" s="76"/>
      <c r="I1" s="71"/>
    </row>
    <row r="2" spans="1:9" s="163" customFormat="1" ht="14.1" customHeight="1" x14ac:dyDescent="0.2">
      <c r="A2" s="159" t="s">
        <v>272</v>
      </c>
      <c r="B2" s="74"/>
      <c r="C2" s="160"/>
      <c r="D2" s="117" t="str">
        <f>'8XM4-A'!D2</f>
        <v>10. až 11. září 2022</v>
      </c>
      <c r="E2" s="161"/>
      <c r="F2" s="162"/>
      <c r="G2" s="162"/>
      <c r="H2" s="117"/>
      <c r="I2" s="162"/>
    </row>
    <row r="3" spans="1:9" s="158" customFormat="1" ht="9.9499999999999993" customHeight="1" x14ac:dyDescent="0.2">
      <c r="A3" s="164" t="s">
        <v>2721</v>
      </c>
      <c r="B3" s="165">
        <v>1</v>
      </c>
      <c r="C3" s="166"/>
      <c r="D3" s="27" t="str">
        <f>los!D111</f>
        <v>FBC SLOVÁCKO</v>
      </c>
      <c r="E3" s="27" t="str">
        <f>los!D122</f>
        <v>Zlín Lions</v>
      </c>
      <c r="F3" s="165" t="s">
        <v>275</v>
      </c>
      <c r="G3" s="165" t="s">
        <v>276</v>
      </c>
      <c r="H3" s="27" t="str">
        <f>los!D111</f>
        <v>FBC SLOVÁCKO</v>
      </c>
      <c r="I3" s="167"/>
    </row>
    <row r="4" spans="1:9" s="158" customFormat="1" ht="9.9499999999999993" customHeight="1" x14ac:dyDescent="0.2">
      <c r="A4" s="169" t="s">
        <v>2722</v>
      </c>
      <c r="B4" s="157">
        <v>1</v>
      </c>
      <c r="C4" s="170"/>
      <c r="D4" s="28" t="str">
        <f>los!D112</f>
        <v>FBS Olomouc</v>
      </c>
      <c r="E4" s="28" t="str">
        <f>los!D121</f>
        <v>1. FBK Eagles Orlová</v>
      </c>
      <c r="F4" s="157" t="s">
        <v>275</v>
      </c>
      <c r="G4" s="157" t="s">
        <v>276</v>
      </c>
      <c r="H4" s="28" t="str">
        <f>los!D112</f>
        <v>FBS Olomouc</v>
      </c>
      <c r="I4" s="171"/>
    </row>
    <row r="5" spans="1:9" s="158" customFormat="1" ht="9.9499999999999993" customHeight="1" x14ac:dyDescent="0.2">
      <c r="A5" s="169" t="s">
        <v>2723</v>
      </c>
      <c r="B5" s="157">
        <v>1</v>
      </c>
      <c r="C5" s="170"/>
      <c r="D5" s="28" t="str">
        <f>los!D113</f>
        <v>FBC ZŠ Uničov</v>
      </c>
      <c r="E5" s="28" t="str">
        <f>los!D120</f>
        <v>FbK Horní Suchá</v>
      </c>
      <c r="F5" s="157" t="s">
        <v>275</v>
      </c>
      <c r="G5" s="157" t="s">
        <v>276</v>
      </c>
      <c r="H5" s="28" t="str">
        <f>los!D113</f>
        <v>FBC ZŠ Uničov</v>
      </c>
      <c r="I5" s="171"/>
    </row>
    <row r="6" spans="1:9" s="158" customFormat="1" ht="9.9499999999999993" customHeight="1" x14ac:dyDescent="0.2">
      <c r="A6" s="169" t="s">
        <v>2724</v>
      </c>
      <c r="B6" s="157">
        <v>1</v>
      </c>
      <c r="C6" s="170"/>
      <c r="D6" s="28" t="str">
        <f>los!D114</f>
        <v>PASKOV SAURIANS</v>
      </c>
      <c r="E6" s="28" t="str">
        <f>los!D119</f>
        <v xml:space="preserve">FBC Intevo Třinec </v>
      </c>
      <c r="F6" s="157" t="s">
        <v>275</v>
      </c>
      <c r="G6" s="157" t="s">
        <v>276</v>
      </c>
      <c r="H6" s="28" t="str">
        <f>los!D114</f>
        <v>PASKOV SAURIANS</v>
      </c>
      <c r="I6" s="171"/>
    </row>
    <row r="7" spans="1:9" s="158" customFormat="1" ht="9.9499999999999993" customHeight="1" x14ac:dyDescent="0.2">
      <c r="A7" s="169" t="s">
        <v>2725</v>
      </c>
      <c r="B7" s="157">
        <v>1</v>
      </c>
      <c r="C7" s="170"/>
      <c r="D7" s="28" t="str">
        <f>los!D115</f>
        <v>FBK Spartak Hluk</v>
      </c>
      <c r="E7" s="28" t="str">
        <f>los!D118</f>
        <v>FBC ORCA KRNOV</v>
      </c>
      <c r="F7" s="157" t="s">
        <v>275</v>
      </c>
      <c r="G7" s="157" t="s">
        <v>276</v>
      </c>
      <c r="H7" s="28" t="str">
        <f>los!D115</f>
        <v>FBK Spartak Hluk</v>
      </c>
      <c r="I7" s="171"/>
    </row>
    <row r="8" spans="1:9" s="158" customFormat="1" ht="9.9499999999999993" customHeight="1" x14ac:dyDescent="0.2">
      <c r="A8" s="172" t="s">
        <v>2726</v>
      </c>
      <c r="B8" s="173">
        <v>1</v>
      </c>
      <c r="C8" s="174"/>
      <c r="D8" s="29" t="str">
        <f>los!D116</f>
        <v>Florbal Vsetín</v>
      </c>
      <c r="E8" s="29" t="str">
        <f>los!D117</f>
        <v>Fbc Šternberk</v>
      </c>
      <c r="F8" s="173" t="s">
        <v>275</v>
      </c>
      <c r="G8" s="173" t="s">
        <v>276</v>
      </c>
      <c r="H8" s="29" t="str">
        <f>los!D116</f>
        <v>Florbal Vsetín</v>
      </c>
      <c r="I8" s="175"/>
    </row>
    <row r="9" spans="1:9" s="163" customFormat="1" ht="14.1" customHeight="1" x14ac:dyDescent="0.2">
      <c r="A9" s="159" t="s">
        <v>283</v>
      </c>
      <c r="B9" s="74"/>
      <c r="C9" s="160"/>
      <c r="D9" s="117" t="str">
        <f>'8XM4-A'!D9</f>
        <v>17. až 18. září 2022</v>
      </c>
      <c r="E9" s="161"/>
      <c r="F9" s="162"/>
      <c r="G9" s="162"/>
      <c r="H9" s="117"/>
      <c r="I9" s="162"/>
    </row>
    <row r="10" spans="1:9" s="158" customFormat="1" ht="9.9499999999999993" customHeight="1" x14ac:dyDescent="0.2">
      <c r="A10" s="164" t="s">
        <v>2727</v>
      </c>
      <c r="B10" s="165">
        <v>2</v>
      </c>
      <c r="C10" s="166"/>
      <c r="D10" s="27" t="str">
        <f>los!D122</f>
        <v>Zlín Lions</v>
      </c>
      <c r="E10" s="27" t="str">
        <f>los!D117</f>
        <v>Fbc Šternberk</v>
      </c>
      <c r="F10" s="165" t="s">
        <v>275</v>
      </c>
      <c r="G10" s="165" t="s">
        <v>276</v>
      </c>
      <c r="H10" s="27" t="str">
        <f>los!D122</f>
        <v>Zlín Lions</v>
      </c>
      <c r="I10" s="167"/>
    </row>
    <row r="11" spans="1:9" s="158" customFormat="1" ht="9.9499999999999993" customHeight="1" x14ac:dyDescent="0.2">
      <c r="A11" s="169" t="s">
        <v>2728</v>
      </c>
      <c r="B11" s="157">
        <v>2</v>
      </c>
      <c r="C11" s="170"/>
      <c r="D11" s="28" t="str">
        <f>los!D118</f>
        <v>FBC ORCA KRNOV</v>
      </c>
      <c r="E11" s="28" t="str">
        <f>los!D116</f>
        <v>Florbal Vsetín</v>
      </c>
      <c r="F11" s="157" t="s">
        <v>275</v>
      </c>
      <c r="G11" s="157" t="s">
        <v>276</v>
      </c>
      <c r="H11" s="28" t="str">
        <f>los!D118</f>
        <v>FBC ORCA KRNOV</v>
      </c>
      <c r="I11" s="171"/>
    </row>
    <row r="12" spans="1:9" s="158" customFormat="1" ht="9.9499999999999993" customHeight="1" x14ac:dyDescent="0.2">
      <c r="A12" s="169" t="s">
        <v>2729</v>
      </c>
      <c r="B12" s="157">
        <v>2</v>
      </c>
      <c r="C12" s="170"/>
      <c r="D12" s="28" t="str">
        <f>los!D119</f>
        <v xml:space="preserve">FBC Intevo Třinec </v>
      </c>
      <c r="E12" s="28" t="str">
        <f>los!D115</f>
        <v>FBK Spartak Hluk</v>
      </c>
      <c r="F12" s="157" t="s">
        <v>275</v>
      </c>
      <c r="G12" s="157" t="s">
        <v>276</v>
      </c>
      <c r="H12" s="28" t="str">
        <f>los!D119</f>
        <v xml:space="preserve">FBC Intevo Třinec </v>
      </c>
      <c r="I12" s="171"/>
    </row>
    <row r="13" spans="1:9" s="158" customFormat="1" ht="9.9499999999999993" customHeight="1" x14ac:dyDescent="0.2">
      <c r="A13" s="169" t="s">
        <v>2730</v>
      </c>
      <c r="B13" s="157">
        <v>2</v>
      </c>
      <c r="C13" s="170"/>
      <c r="D13" s="28" t="str">
        <f>los!D120</f>
        <v>FbK Horní Suchá</v>
      </c>
      <c r="E13" s="28" t="str">
        <f>los!D114</f>
        <v>PASKOV SAURIANS</v>
      </c>
      <c r="F13" s="157" t="s">
        <v>275</v>
      </c>
      <c r="G13" s="157" t="s">
        <v>276</v>
      </c>
      <c r="H13" s="28" t="str">
        <f>los!D120</f>
        <v>FbK Horní Suchá</v>
      </c>
      <c r="I13" s="171"/>
    </row>
    <row r="14" spans="1:9" s="158" customFormat="1" ht="9.9499999999999993" customHeight="1" x14ac:dyDescent="0.2">
      <c r="A14" s="169" t="s">
        <v>2731</v>
      </c>
      <c r="B14" s="157">
        <v>2</v>
      </c>
      <c r="C14" s="170"/>
      <c r="D14" s="28" t="str">
        <f>los!D121</f>
        <v>1. FBK Eagles Orlová</v>
      </c>
      <c r="E14" s="28" t="str">
        <f>los!D113</f>
        <v>FBC ZŠ Uničov</v>
      </c>
      <c r="F14" s="157" t="s">
        <v>275</v>
      </c>
      <c r="G14" s="157" t="s">
        <v>276</v>
      </c>
      <c r="H14" s="28" t="str">
        <f>los!D121</f>
        <v>1. FBK Eagles Orlová</v>
      </c>
      <c r="I14" s="171"/>
    </row>
    <row r="15" spans="1:9" s="158" customFormat="1" ht="9.9499999999999993" customHeight="1" x14ac:dyDescent="0.2">
      <c r="A15" s="172" t="s">
        <v>2732</v>
      </c>
      <c r="B15" s="173">
        <v>2</v>
      </c>
      <c r="C15" s="174"/>
      <c r="D15" s="29" t="str">
        <f>los!D111</f>
        <v>FBC SLOVÁCKO</v>
      </c>
      <c r="E15" s="29" t="str">
        <f>los!D112</f>
        <v>FBS Olomouc</v>
      </c>
      <c r="F15" s="173" t="s">
        <v>275</v>
      </c>
      <c r="G15" s="173" t="s">
        <v>276</v>
      </c>
      <c r="H15" s="29" t="str">
        <f>los!D111</f>
        <v>FBC SLOVÁCKO</v>
      </c>
      <c r="I15" s="175"/>
    </row>
    <row r="16" spans="1:9" s="163" customFormat="1" ht="14.1" customHeight="1" x14ac:dyDescent="0.2">
      <c r="A16" s="159" t="s">
        <v>293</v>
      </c>
      <c r="B16" s="74"/>
      <c r="C16" s="160"/>
      <c r="D16" s="117" t="str">
        <f>'8XM4-A'!D16</f>
        <v>24. až 25 září 2022</v>
      </c>
      <c r="E16" s="161"/>
      <c r="F16" s="162"/>
      <c r="G16" s="162"/>
      <c r="H16" s="117"/>
      <c r="I16" s="162"/>
    </row>
    <row r="17" spans="1:9" s="158" customFormat="1" ht="9.9499999999999993" customHeight="1" x14ac:dyDescent="0.2">
      <c r="A17" s="164" t="s">
        <v>2733</v>
      </c>
      <c r="B17" s="165">
        <v>3</v>
      </c>
      <c r="C17" s="166"/>
      <c r="D17" s="27" t="str">
        <f>los!D112</f>
        <v>FBS Olomouc</v>
      </c>
      <c r="E17" s="27" t="str">
        <f>los!D122</f>
        <v>Zlín Lions</v>
      </c>
      <c r="F17" s="165" t="s">
        <v>275</v>
      </c>
      <c r="G17" s="165" t="s">
        <v>276</v>
      </c>
      <c r="H17" s="27" t="str">
        <f>los!D112</f>
        <v>FBS Olomouc</v>
      </c>
      <c r="I17" s="167"/>
    </row>
    <row r="18" spans="1:9" s="158" customFormat="1" ht="9.9499999999999993" customHeight="1" x14ac:dyDescent="0.2">
      <c r="A18" s="169" t="s">
        <v>2734</v>
      </c>
      <c r="B18" s="157">
        <v>3</v>
      </c>
      <c r="C18" s="170"/>
      <c r="D18" s="28" t="str">
        <f>los!D113</f>
        <v>FBC ZŠ Uničov</v>
      </c>
      <c r="E18" s="28" t="str">
        <f>los!D111</f>
        <v>FBC SLOVÁCKO</v>
      </c>
      <c r="F18" s="157" t="s">
        <v>275</v>
      </c>
      <c r="G18" s="157" t="s">
        <v>276</v>
      </c>
      <c r="H18" s="28" t="str">
        <f>los!D113</f>
        <v>FBC ZŠ Uničov</v>
      </c>
      <c r="I18" s="171"/>
    </row>
    <row r="19" spans="1:9" s="158" customFormat="1" ht="9.9499999999999993" customHeight="1" x14ac:dyDescent="0.2">
      <c r="A19" s="169" t="s">
        <v>2735</v>
      </c>
      <c r="B19" s="157">
        <v>3</v>
      </c>
      <c r="C19" s="170"/>
      <c r="D19" s="28" t="str">
        <f>los!D114</f>
        <v>PASKOV SAURIANS</v>
      </c>
      <c r="E19" s="28" t="str">
        <f>los!D121</f>
        <v>1. FBK Eagles Orlová</v>
      </c>
      <c r="F19" s="157" t="s">
        <v>275</v>
      </c>
      <c r="G19" s="157" t="s">
        <v>276</v>
      </c>
      <c r="H19" s="28" t="str">
        <f>los!D114</f>
        <v>PASKOV SAURIANS</v>
      </c>
      <c r="I19" s="171"/>
    </row>
    <row r="20" spans="1:9" s="158" customFormat="1" ht="9.9499999999999993" customHeight="1" x14ac:dyDescent="0.2">
      <c r="A20" s="169" t="s">
        <v>2736</v>
      </c>
      <c r="B20" s="157">
        <v>3</v>
      </c>
      <c r="C20" s="170"/>
      <c r="D20" s="28" t="str">
        <f>los!D115</f>
        <v>FBK Spartak Hluk</v>
      </c>
      <c r="E20" s="28" t="str">
        <f>los!D120</f>
        <v>FbK Horní Suchá</v>
      </c>
      <c r="F20" s="157" t="s">
        <v>275</v>
      </c>
      <c r="G20" s="157" t="s">
        <v>276</v>
      </c>
      <c r="H20" s="28" t="str">
        <f>los!D115</f>
        <v>FBK Spartak Hluk</v>
      </c>
      <c r="I20" s="171"/>
    </row>
    <row r="21" spans="1:9" s="158" customFormat="1" ht="9.9499999999999993" customHeight="1" x14ac:dyDescent="0.2">
      <c r="A21" s="169" t="s">
        <v>2737</v>
      </c>
      <c r="B21" s="157">
        <v>3</v>
      </c>
      <c r="C21" s="170"/>
      <c r="D21" s="28" t="str">
        <f>los!D116</f>
        <v>Florbal Vsetín</v>
      </c>
      <c r="E21" s="28" t="str">
        <f>los!D119</f>
        <v xml:space="preserve">FBC Intevo Třinec </v>
      </c>
      <c r="F21" s="157" t="s">
        <v>275</v>
      </c>
      <c r="G21" s="157" t="s">
        <v>276</v>
      </c>
      <c r="H21" s="28" t="str">
        <f>los!D116</f>
        <v>Florbal Vsetín</v>
      </c>
      <c r="I21" s="171"/>
    </row>
    <row r="22" spans="1:9" s="158" customFormat="1" ht="9.9499999999999993" customHeight="1" x14ac:dyDescent="0.2">
      <c r="A22" s="172" t="s">
        <v>2738</v>
      </c>
      <c r="B22" s="173">
        <v>3</v>
      </c>
      <c r="C22" s="174"/>
      <c r="D22" s="29" t="str">
        <f>los!D117</f>
        <v>Fbc Šternberk</v>
      </c>
      <c r="E22" s="29" t="str">
        <f>los!D118</f>
        <v>FBC ORCA KRNOV</v>
      </c>
      <c r="F22" s="173" t="s">
        <v>275</v>
      </c>
      <c r="G22" s="173" t="s">
        <v>276</v>
      </c>
      <c r="H22" s="29" t="str">
        <f>los!D117</f>
        <v>Fbc Šternberk</v>
      </c>
      <c r="I22" s="175"/>
    </row>
    <row r="23" spans="1:9" s="163" customFormat="1" ht="14.1" customHeight="1" x14ac:dyDescent="0.2">
      <c r="A23" s="159" t="s">
        <v>301</v>
      </c>
      <c r="B23" s="74"/>
      <c r="C23" s="160"/>
      <c r="D23" s="117" t="str">
        <f>'8XM4-A'!D23</f>
        <v>1. až 2. říjen 2022</v>
      </c>
      <c r="E23" s="161"/>
      <c r="F23" s="162"/>
      <c r="G23" s="162"/>
      <c r="H23" s="117"/>
      <c r="I23" s="162"/>
    </row>
    <row r="24" spans="1:9" s="158" customFormat="1" ht="9.9499999999999993" customHeight="1" x14ac:dyDescent="0.2">
      <c r="A24" s="164" t="s">
        <v>2739</v>
      </c>
      <c r="B24" s="165">
        <v>4</v>
      </c>
      <c r="C24" s="166"/>
      <c r="D24" s="27" t="str">
        <f>los!D122</f>
        <v>Zlín Lions</v>
      </c>
      <c r="E24" s="27" t="str">
        <f>los!D118</f>
        <v>FBC ORCA KRNOV</v>
      </c>
      <c r="F24" s="165" t="s">
        <v>275</v>
      </c>
      <c r="G24" s="165" t="s">
        <v>276</v>
      </c>
      <c r="H24" s="27" t="str">
        <f>los!D122</f>
        <v>Zlín Lions</v>
      </c>
      <c r="I24" s="167"/>
    </row>
    <row r="25" spans="1:9" s="158" customFormat="1" ht="9.9499999999999993" customHeight="1" x14ac:dyDescent="0.2">
      <c r="A25" s="169" t="s">
        <v>2740</v>
      </c>
      <c r="B25" s="157">
        <v>4</v>
      </c>
      <c r="C25" s="170"/>
      <c r="D25" s="28" t="str">
        <f>los!D119</f>
        <v xml:space="preserve">FBC Intevo Třinec </v>
      </c>
      <c r="E25" s="28" t="str">
        <f>los!D117</f>
        <v>Fbc Šternberk</v>
      </c>
      <c r="F25" s="157" t="s">
        <v>275</v>
      </c>
      <c r="G25" s="157" t="s">
        <v>276</v>
      </c>
      <c r="H25" s="28" t="str">
        <f>los!D119</f>
        <v xml:space="preserve">FBC Intevo Třinec </v>
      </c>
      <c r="I25" s="171"/>
    </row>
    <row r="26" spans="1:9" s="158" customFormat="1" ht="9.9499999999999993" customHeight="1" x14ac:dyDescent="0.2">
      <c r="A26" s="169" t="s">
        <v>2741</v>
      </c>
      <c r="B26" s="157">
        <v>4</v>
      </c>
      <c r="C26" s="170"/>
      <c r="D26" s="28" t="str">
        <f>los!D120</f>
        <v>FbK Horní Suchá</v>
      </c>
      <c r="E26" s="28" t="str">
        <f>los!D116</f>
        <v>Florbal Vsetín</v>
      </c>
      <c r="F26" s="157" t="s">
        <v>275</v>
      </c>
      <c r="G26" s="157" t="s">
        <v>276</v>
      </c>
      <c r="H26" s="28" t="str">
        <f>los!D120</f>
        <v>FbK Horní Suchá</v>
      </c>
      <c r="I26" s="171"/>
    </row>
    <row r="27" spans="1:9" s="158" customFormat="1" ht="9.9499999999999993" customHeight="1" x14ac:dyDescent="0.2">
      <c r="A27" s="169" t="s">
        <v>2742</v>
      </c>
      <c r="B27" s="157">
        <v>4</v>
      </c>
      <c r="C27" s="170"/>
      <c r="D27" s="28" t="str">
        <f>los!D121</f>
        <v>1. FBK Eagles Orlová</v>
      </c>
      <c r="E27" s="28" t="str">
        <f>los!D115</f>
        <v>FBK Spartak Hluk</v>
      </c>
      <c r="F27" s="157" t="s">
        <v>275</v>
      </c>
      <c r="G27" s="157" t="s">
        <v>276</v>
      </c>
      <c r="H27" s="28" t="str">
        <f>los!D121</f>
        <v>1. FBK Eagles Orlová</v>
      </c>
      <c r="I27" s="171"/>
    </row>
    <row r="28" spans="1:9" s="158" customFormat="1" ht="9.9499999999999993" customHeight="1" x14ac:dyDescent="0.2">
      <c r="A28" s="169" t="s">
        <v>2743</v>
      </c>
      <c r="B28" s="157">
        <v>4</v>
      </c>
      <c r="C28" s="170"/>
      <c r="D28" s="28" t="str">
        <f>los!D111</f>
        <v>FBC SLOVÁCKO</v>
      </c>
      <c r="E28" s="28" t="str">
        <f>los!D114</f>
        <v>PASKOV SAURIANS</v>
      </c>
      <c r="F28" s="157" t="s">
        <v>275</v>
      </c>
      <c r="G28" s="157" t="s">
        <v>276</v>
      </c>
      <c r="H28" s="28" t="str">
        <f>los!D111</f>
        <v>FBC SLOVÁCKO</v>
      </c>
      <c r="I28" s="171"/>
    </row>
    <row r="29" spans="1:9" s="158" customFormat="1" ht="9.9499999999999993" customHeight="1" x14ac:dyDescent="0.2">
      <c r="A29" s="172" t="s">
        <v>2744</v>
      </c>
      <c r="B29" s="173">
        <v>4</v>
      </c>
      <c r="C29" s="174"/>
      <c r="D29" s="29" t="str">
        <f>los!D112</f>
        <v>FBS Olomouc</v>
      </c>
      <c r="E29" s="29" t="str">
        <f>los!D113</f>
        <v>FBC ZŠ Uničov</v>
      </c>
      <c r="F29" s="173" t="s">
        <v>275</v>
      </c>
      <c r="G29" s="173" t="s">
        <v>276</v>
      </c>
      <c r="H29" s="29" t="str">
        <f>los!D112</f>
        <v>FBS Olomouc</v>
      </c>
      <c r="I29" s="175"/>
    </row>
    <row r="30" spans="1:9" s="163" customFormat="1" ht="14.1" customHeight="1" x14ac:dyDescent="0.2">
      <c r="A30" s="159" t="s">
        <v>310</v>
      </c>
      <c r="B30" s="74"/>
      <c r="C30" s="160"/>
      <c r="D30" s="117" t="str">
        <f>'8XM4-A'!D30</f>
        <v>8. až 9. říjen 2022</v>
      </c>
      <c r="E30" s="161"/>
      <c r="F30" s="162"/>
      <c r="G30" s="162"/>
      <c r="H30" s="117"/>
      <c r="I30" s="162"/>
    </row>
    <row r="31" spans="1:9" s="158" customFormat="1" ht="9.9499999999999993" customHeight="1" x14ac:dyDescent="0.2">
      <c r="A31" s="164" t="s">
        <v>2745</v>
      </c>
      <c r="B31" s="165">
        <v>5</v>
      </c>
      <c r="C31" s="166"/>
      <c r="D31" s="27" t="str">
        <f>los!D113</f>
        <v>FBC ZŠ Uničov</v>
      </c>
      <c r="E31" s="27" t="str">
        <f>los!D122</f>
        <v>Zlín Lions</v>
      </c>
      <c r="F31" s="165" t="s">
        <v>275</v>
      </c>
      <c r="G31" s="165" t="s">
        <v>276</v>
      </c>
      <c r="H31" s="27" t="str">
        <f>los!D113</f>
        <v>FBC ZŠ Uničov</v>
      </c>
      <c r="I31" s="167"/>
    </row>
    <row r="32" spans="1:9" s="158" customFormat="1" ht="9.9499999999999993" customHeight="1" x14ac:dyDescent="0.2">
      <c r="A32" s="169" t="s">
        <v>2746</v>
      </c>
      <c r="B32" s="157">
        <v>5</v>
      </c>
      <c r="C32" s="170"/>
      <c r="D32" s="28" t="str">
        <f>los!D114</f>
        <v>PASKOV SAURIANS</v>
      </c>
      <c r="E32" s="28" t="str">
        <f>los!D112</f>
        <v>FBS Olomouc</v>
      </c>
      <c r="F32" s="157" t="s">
        <v>275</v>
      </c>
      <c r="G32" s="157" t="s">
        <v>276</v>
      </c>
      <c r="H32" s="28" t="str">
        <f>los!D114</f>
        <v>PASKOV SAURIANS</v>
      </c>
      <c r="I32" s="171"/>
    </row>
    <row r="33" spans="1:9" s="158" customFormat="1" ht="9.9499999999999993" customHeight="1" x14ac:dyDescent="0.2">
      <c r="A33" s="169" t="s">
        <v>2747</v>
      </c>
      <c r="B33" s="157">
        <v>5</v>
      </c>
      <c r="C33" s="170"/>
      <c r="D33" s="28" t="str">
        <f>los!D115</f>
        <v>FBK Spartak Hluk</v>
      </c>
      <c r="E33" s="28" t="str">
        <f>los!D111</f>
        <v>FBC SLOVÁCKO</v>
      </c>
      <c r="F33" s="157" t="s">
        <v>275</v>
      </c>
      <c r="G33" s="157" t="s">
        <v>276</v>
      </c>
      <c r="H33" s="28" t="str">
        <f>los!D115</f>
        <v>FBK Spartak Hluk</v>
      </c>
      <c r="I33" s="171"/>
    </row>
    <row r="34" spans="1:9" s="158" customFormat="1" ht="9.9499999999999993" customHeight="1" x14ac:dyDescent="0.2">
      <c r="A34" s="169" t="s">
        <v>2748</v>
      </c>
      <c r="B34" s="157">
        <v>5</v>
      </c>
      <c r="C34" s="170"/>
      <c r="D34" s="28" t="str">
        <f>los!D116</f>
        <v>Florbal Vsetín</v>
      </c>
      <c r="E34" s="28" t="str">
        <f>los!D121</f>
        <v>1. FBK Eagles Orlová</v>
      </c>
      <c r="F34" s="157" t="s">
        <v>275</v>
      </c>
      <c r="G34" s="157" t="s">
        <v>276</v>
      </c>
      <c r="H34" s="28" t="str">
        <f>los!D116</f>
        <v>Florbal Vsetín</v>
      </c>
      <c r="I34" s="171"/>
    </row>
    <row r="35" spans="1:9" s="158" customFormat="1" ht="9.9499999999999993" customHeight="1" x14ac:dyDescent="0.2">
      <c r="A35" s="169" t="s">
        <v>2749</v>
      </c>
      <c r="B35" s="157">
        <v>5</v>
      </c>
      <c r="C35" s="170"/>
      <c r="D35" s="28" t="str">
        <f>los!D117</f>
        <v>Fbc Šternberk</v>
      </c>
      <c r="E35" s="28" t="str">
        <f>los!D120</f>
        <v>FbK Horní Suchá</v>
      </c>
      <c r="F35" s="157" t="s">
        <v>275</v>
      </c>
      <c r="G35" s="157" t="s">
        <v>276</v>
      </c>
      <c r="H35" s="28" t="str">
        <f>los!D117</f>
        <v>Fbc Šternberk</v>
      </c>
      <c r="I35" s="171"/>
    </row>
    <row r="36" spans="1:9" s="158" customFormat="1" ht="9.9499999999999993" customHeight="1" x14ac:dyDescent="0.2">
      <c r="A36" s="172" t="s">
        <v>2750</v>
      </c>
      <c r="B36" s="173">
        <v>5</v>
      </c>
      <c r="C36" s="174"/>
      <c r="D36" s="29" t="str">
        <f>los!D118</f>
        <v>FBC ORCA KRNOV</v>
      </c>
      <c r="E36" s="29" t="str">
        <f>los!D119</f>
        <v xml:space="preserve">FBC Intevo Třinec </v>
      </c>
      <c r="F36" s="173" t="s">
        <v>275</v>
      </c>
      <c r="G36" s="173" t="s">
        <v>276</v>
      </c>
      <c r="H36" s="29" t="str">
        <f>los!D118</f>
        <v>FBC ORCA KRNOV</v>
      </c>
      <c r="I36" s="175"/>
    </row>
    <row r="37" spans="1:9" s="163" customFormat="1" ht="14.1" customHeight="1" x14ac:dyDescent="0.2">
      <c r="A37" s="159" t="s">
        <v>320</v>
      </c>
      <c r="B37" s="74"/>
      <c r="C37" s="160"/>
      <c r="D37" s="117" t="str">
        <f>'8XM4-A'!D37</f>
        <v>15. až 16. říjen 2022</v>
      </c>
      <c r="E37" s="161"/>
      <c r="F37" s="162"/>
      <c r="G37" s="162"/>
      <c r="H37" s="117"/>
      <c r="I37" s="162"/>
    </row>
    <row r="38" spans="1:9" s="158" customFormat="1" ht="9.9499999999999993" customHeight="1" x14ac:dyDescent="0.2">
      <c r="A38" s="164" t="s">
        <v>2751</v>
      </c>
      <c r="B38" s="165">
        <v>6</v>
      </c>
      <c r="C38" s="166"/>
      <c r="D38" s="27" t="str">
        <f>los!D122</f>
        <v>Zlín Lions</v>
      </c>
      <c r="E38" s="27" t="str">
        <f>los!D119</f>
        <v xml:space="preserve">FBC Intevo Třinec </v>
      </c>
      <c r="F38" s="165" t="s">
        <v>275</v>
      </c>
      <c r="G38" s="165" t="s">
        <v>276</v>
      </c>
      <c r="H38" s="27" t="str">
        <f>los!D122</f>
        <v>Zlín Lions</v>
      </c>
      <c r="I38" s="167"/>
    </row>
    <row r="39" spans="1:9" s="158" customFormat="1" ht="9.9499999999999993" customHeight="1" x14ac:dyDescent="0.2">
      <c r="A39" s="169" t="s">
        <v>2752</v>
      </c>
      <c r="B39" s="157">
        <v>6</v>
      </c>
      <c r="C39" s="170"/>
      <c r="D39" s="28" t="str">
        <f>los!D120</f>
        <v>FbK Horní Suchá</v>
      </c>
      <c r="E39" s="28" t="str">
        <f>los!D118</f>
        <v>FBC ORCA KRNOV</v>
      </c>
      <c r="F39" s="157" t="s">
        <v>275</v>
      </c>
      <c r="G39" s="157" t="s">
        <v>276</v>
      </c>
      <c r="H39" s="28" t="str">
        <f>los!D120</f>
        <v>FbK Horní Suchá</v>
      </c>
      <c r="I39" s="171"/>
    </row>
    <row r="40" spans="1:9" s="158" customFormat="1" ht="9.9499999999999993" customHeight="1" x14ac:dyDescent="0.2">
      <c r="A40" s="169" t="s">
        <v>2753</v>
      </c>
      <c r="B40" s="157">
        <v>6</v>
      </c>
      <c r="C40" s="170"/>
      <c r="D40" s="28" t="str">
        <f>los!D121</f>
        <v>1. FBK Eagles Orlová</v>
      </c>
      <c r="E40" s="28" t="str">
        <f>los!D117</f>
        <v>Fbc Šternberk</v>
      </c>
      <c r="F40" s="157" t="s">
        <v>275</v>
      </c>
      <c r="G40" s="157" t="s">
        <v>276</v>
      </c>
      <c r="H40" s="28" t="str">
        <f>los!D121</f>
        <v>1. FBK Eagles Orlová</v>
      </c>
      <c r="I40" s="171"/>
    </row>
    <row r="41" spans="1:9" s="158" customFormat="1" ht="9.9499999999999993" customHeight="1" x14ac:dyDescent="0.2">
      <c r="A41" s="169" t="s">
        <v>2754</v>
      </c>
      <c r="B41" s="157">
        <v>6</v>
      </c>
      <c r="C41" s="170"/>
      <c r="D41" s="28" t="str">
        <f>los!D111</f>
        <v>FBC SLOVÁCKO</v>
      </c>
      <c r="E41" s="28" t="str">
        <f>los!D116</f>
        <v>Florbal Vsetín</v>
      </c>
      <c r="F41" s="157" t="s">
        <v>275</v>
      </c>
      <c r="G41" s="157" t="s">
        <v>276</v>
      </c>
      <c r="H41" s="28" t="str">
        <f>los!D111</f>
        <v>FBC SLOVÁCKO</v>
      </c>
      <c r="I41" s="171"/>
    </row>
    <row r="42" spans="1:9" s="158" customFormat="1" ht="9.9499999999999993" customHeight="1" x14ac:dyDescent="0.2">
      <c r="A42" s="169" t="s">
        <v>2755</v>
      </c>
      <c r="B42" s="157">
        <v>6</v>
      </c>
      <c r="C42" s="170"/>
      <c r="D42" s="28" t="str">
        <f>los!D112</f>
        <v>FBS Olomouc</v>
      </c>
      <c r="E42" s="28" t="str">
        <f>los!D115</f>
        <v>FBK Spartak Hluk</v>
      </c>
      <c r="F42" s="157" t="s">
        <v>275</v>
      </c>
      <c r="G42" s="157" t="s">
        <v>276</v>
      </c>
      <c r="H42" s="28" t="str">
        <f>los!D112</f>
        <v>FBS Olomouc</v>
      </c>
      <c r="I42" s="171"/>
    </row>
    <row r="43" spans="1:9" s="158" customFormat="1" ht="9.9499999999999993" customHeight="1" x14ac:dyDescent="0.2">
      <c r="A43" s="172" t="s">
        <v>2756</v>
      </c>
      <c r="B43" s="173">
        <v>6</v>
      </c>
      <c r="C43" s="174"/>
      <c r="D43" s="29" t="str">
        <f>los!D113</f>
        <v>FBC ZŠ Uničov</v>
      </c>
      <c r="E43" s="29" t="str">
        <f>los!D114</f>
        <v>PASKOV SAURIANS</v>
      </c>
      <c r="F43" s="173" t="s">
        <v>275</v>
      </c>
      <c r="G43" s="173" t="s">
        <v>276</v>
      </c>
      <c r="H43" s="29" t="str">
        <f>los!D113</f>
        <v>FBC ZŠ Uničov</v>
      </c>
      <c r="I43" s="175"/>
    </row>
    <row r="44" spans="1:9" s="163" customFormat="1" ht="14.1" customHeight="1" x14ac:dyDescent="0.2">
      <c r="A44" s="159" t="s">
        <v>328</v>
      </c>
      <c r="B44" s="74"/>
      <c r="C44" s="160"/>
      <c r="D44" s="117" t="str">
        <f>'8XM4-A'!D44</f>
        <v>22. až 23. říjen 2022</v>
      </c>
      <c r="E44" s="161"/>
      <c r="F44" s="162"/>
      <c r="G44" s="162"/>
      <c r="H44" s="117"/>
      <c r="I44" s="162"/>
    </row>
    <row r="45" spans="1:9" s="158" customFormat="1" ht="9.9499999999999993" customHeight="1" x14ac:dyDescent="0.2">
      <c r="A45" s="164" t="s">
        <v>2757</v>
      </c>
      <c r="B45" s="165">
        <v>7</v>
      </c>
      <c r="C45" s="166"/>
      <c r="D45" s="27" t="str">
        <f>los!D114</f>
        <v>PASKOV SAURIANS</v>
      </c>
      <c r="E45" s="27" t="str">
        <f>los!D122</f>
        <v>Zlín Lions</v>
      </c>
      <c r="F45" s="165" t="s">
        <v>275</v>
      </c>
      <c r="G45" s="165" t="s">
        <v>276</v>
      </c>
      <c r="H45" s="27" t="str">
        <f>los!D114</f>
        <v>PASKOV SAURIANS</v>
      </c>
      <c r="I45" s="167"/>
    </row>
    <row r="46" spans="1:9" s="158" customFormat="1" ht="9.9499999999999993" customHeight="1" x14ac:dyDescent="0.2">
      <c r="A46" s="169" t="s">
        <v>2758</v>
      </c>
      <c r="B46" s="157">
        <v>7</v>
      </c>
      <c r="C46" s="170"/>
      <c r="D46" s="28" t="str">
        <f>los!D115</f>
        <v>FBK Spartak Hluk</v>
      </c>
      <c r="E46" s="28" t="str">
        <f>los!D113</f>
        <v>FBC ZŠ Uničov</v>
      </c>
      <c r="F46" s="157" t="s">
        <v>275</v>
      </c>
      <c r="G46" s="157" t="s">
        <v>276</v>
      </c>
      <c r="H46" s="28" t="str">
        <f>los!D115</f>
        <v>FBK Spartak Hluk</v>
      </c>
      <c r="I46" s="171"/>
    </row>
    <row r="47" spans="1:9" s="158" customFormat="1" ht="9.9499999999999993" customHeight="1" x14ac:dyDescent="0.2">
      <c r="A47" s="169" t="s">
        <v>2759</v>
      </c>
      <c r="B47" s="157">
        <v>7</v>
      </c>
      <c r="C47" s="170"/>
      <c r="D47" s="28" t="str">
        <f>los!D116</f>
        <v>Florbal Vsetín</v>
      </c>
      <c r="E47" s="28" t="str">
        <f>los!D112</f>
        <v>FBS Olomouc</v>
      </c>
      <c r="F47" s="157" t="s">
        <v>275</v>
      </c>
      <c r="G47" s="157" t="s">
        <v>276</v>
      </c>
      <c r="H47" s="28" t="str">
        <f>los!D116</f>
        <v>Florbal Vsetín</v>
      </c>
      <c r="I47" s="171"/>
    </row>
    <row r="48" spans="1:9" s="158" customFormat="1" ht="9.9499999999999993" customHeight="1" x14ac:dyDescent="0.2">
      <c r="A48" s="169" t="s">
        <v>2760</v>
      </c>
      <c r="B48" s="157">
        <v>7</v>
      </c>
      <c r="C48" s="170"/>
      <c r="D48" s="28" t="str">
        <f>los!D117</f>
        <v>Fbc Šternberk</v>
      </c>
      <c r="E48" s="28" t="str">
        <f>los!D111</f>
        <v>FBC SLOVÁCKO</v>
      </c>
      <c r="F48" s="157" t="s">
        <v>275</v>
      </c>
      <c r="G48" s="157" t="s">
        <v>276</v>
      </c>
      <c r="H48" s="28" t="str">
        <f>los!D117</f>
        <v>Fbc Šternberk</v>
      </c>
      <c r="I48" s="171"/>
    </row>
    <row r="49" spans="1:9" s="158" customFormat="1" ht="9.9499999999999993" customHeight="1" x14ac:dyDescent="0.2">
      <c r="A49" s="169" t="s">
        <v>2761</v>
      </c>
      <c r="B49" s="157">
        <v>7</v>
      </c>
      <c r="C49" s="170"/>
      <c r="D49" s="28" t="str">
        <f>los!D118</f>
        <v>FBC ORCA KRNOV</v>
      </c>
      <c r="E49" s="28" t="str">
        <f>los!D121</f>
        <v>1. FBK Eagles Orlová</v>
      </c>
      <c r="F49" s="157" t="s">
        <v>275</v>
      </c>
      <c r="G49" s="157" t="s">
        <v>276</v>
      </c>
      <c r="H49" s="28" t="str">
        <f>los!D118</f>
        <v>FBC ORCA KRNOV</v>
      </c>
      <c r="I49" s="171"/>
    </row>
    <row r="50" spans="1:9" s="158" customFormat="1" ht="9.9499999999999993" customHeight="1" x14ac:dyDescent="0.2">
      <c r="A50" s="172" t="s">
        <v>2762</v>
      </c>
      <c r="B50" s="173">
        <v>7</v>
      </c>
      <c r="C50" s="174"/>
      <c r="D50" s="29" t="str">
        <f>los!D119</f>
        <v xml:space="preserve">FBC Intevo Třinec </v>
      </c>
      <c r="E50" s="29" t="str">
        <f>los!D120</f>
        <v>FbK Horní Suchá</v>
      </c>
      <c r="F50" s="173" t="s">
        <v>275</v>
      </c>
      <c r="G50" s="173" t="s">
        <v>276</v>
      </c>
      <c r="H50" s="29" t="str">
        <f>los!D119</f>
        <v xml:space="preserve">FBC Intevo Třinec </v>
      </c>
      <c r="I50" s="175"/>
    </row>
    <row r="51" spans="1:9" s="163" customFormat="1" ht="14.1" customHeight="1" x14ac:dyDescent="0.2">
      <c r="A51" s="159" t="s">
        <v>337</v>
      </c>
      <c r="B51" s="74"/>
      <c r="C51" s="160"/>
      <c r="D51" s="117" t="str">
        <f>'8XM4-A'!D51</f>
        <v>29. až 30. říjen 2022</v>
      </c>
      <c r="E51" s="161"/>
      <c r="F51" s="162"/>
      <c r="G51" s="162"/>
      <c r="H51" s="117"/>
      <c r="I51" s="162"/>
    </row>
    <row r="52" spans="1:9" s="158" customFormat="1" ht="9.9499999999999993" customHeight="1" x14ac:dyDescent="0.2">
      <c r="A52" s="164" t="s">
        <v>2763</v>
      </c>
      <c r="B52" s="165">
        <v>8</v>
      </c>
      <c r="C52" s="166"/>
      <c r="D52" s="27" t="str">
        <f>los!D122</f>
        <v>Zlín Lions</v>
      </c>
      <c r="E52" s="27" t="str">
        <f>los!D120</f>
        <v>FbK Horní Suchá</v>
      </c>
      <c r="F52" s="165" t="s">
        <v>275</v>
      </c>
      <c r="G52" s="165" t="s">
        <v>276</v>
      </c>
      <c r="H52" s="27" t="str">
        <f>los!D122</f>
        <v>Zlín Lions</v>
      </c>
      <c r="I52" s="167"/>
    </row>
    <row r="53" spans="1:9" s="158" customFormat="1" ht="9.9499999999999993" customHeight="1" x14ac:dyDescent="0.2">
      <c r="A53" s="169" t="s">
        <v>2764</v>
      </c>
      <c r="B53" s="157">
        <v>8</v>
      </c>
      <c r="C53" s="170"/>
      <c r="D53" s="28" t="str">
        <f>los!D121</f>
        <v>1. FBK Eagles Orlová</v>
      </c>
      <c r="E53" s="28" t="str">
        <f>los!D119</f>
        <v xml:space="preserve">FBC Intevo Třinec </v>
      </c>
      <c r="F53" s="157" t="s">
        <v>275</v>
      </c>
      <c r="G53" s="157" t="s">
        <v>276</v>
      </c>
      <c r="H53" s="28" t="str">
        <f>los!D121</f>
        <v>1. FBK Eagles Orlová</v>
      </c>
      <c r="I53" s="171"/>
    </row>
    <row r="54" spans="1:9" s="158" customFormat="1" ht="9.9499999999999993" customHeight="1" x14ac:dyDescent="0.2">
      <c r="A54" s="169" t="s">
        <v>2765</v>
      </c>
      <c r="B54" s="157">
        <v>8</v>
      </c>
      <c r="C54" s="170"/>
      <c r="D54" s="28" t="str">
        <f>los!D111</f>
        <v>FBC SLOVÁCKO</v>
      </c>
      <c r="E54" s="28" t="str">
        <f>los!D118</f>
        <v>FBC ORCA KRNOV</v>
      </c>
      <c r="F54" s="157" t="s">
        <v>275</v>
      </c>
      <c r="G54" s="157" t="s">
        <v>276</v>
      </c>
      <c r="H54" s="28" t="str">
        <f>los!D111</f>
        <v>FBC SLOVÁCKO</v>
      </c>
      <c r="I54" s="171"/>
    </row>
    <row r="55" spans="1:9" s="158" customFormat="1" ht="9.9499999999999993" customHeight="1" x14ac:dyDescent="0.2">
      <c r="A55" s="169" t="s">
        <v>2766</v>
      </c>
      <c r="B55" s="157">
        <v>8</v>
      </c>
      <c r="C55" s="170"/>
      <c r="D55" s="28" t="str">
        <f>los!D112</f>
        <v>FBS Olomouc</v>
      </c>
      <c r="E55" s="28" t="str">
        <f>los!D117</f>
        <v>Fbc Šternberk</v>
      </c>
      <c r="F55" s="157" t="s">
        <v>275</v>
      </c>
      <c r="G55" s="157" t="s">
        <v>276</v>
      </c>
      <c r="H55" s="28" t="str">
        <f>los!D112</f>
        <v>FBS Olomouc</v>
      </c>
      <c r="I55" s="171"/>
    </row>
    <row r="56" spans="1:9" s="158" customFormat="1" ht="9.9499999999999993" customHeight="1" x14ac:dyDescent="0.2">
      <c r="A56" s="169" t="s">
        <v>2767</v>
      </c>
      <c r="B56" s="157">
        <v>8</v>
      </c>
      <c r="C56" s="170"/>
      <c r="D56" s="28" t="str">
        <f>los!D113</f>
        <v>FBC ZŠ Uničov</v>
      </c>
      <c r="E56" s="28" t="str">
        <f>los!D116</f>
        <v>Florbal Vsetín</v>
      </c>
      <c r="F56" s="157" t="s">
        <v>275</v>
      </c>
      <c r="G56" s="157" t="s">
        <v>276</v>
      </c>
      <c r="H56" s="28" t="str">
        <f>los!D113</f>
        <v>FBC ZŠ Uničov</v>
      </c>
      <c r="I56" s="171"/>
    </row>
    <row r="57" spans="1:9" s="158" customFormat="1" ht="9.9499999999999993" customHeight="1" x14ac:dyDescent="0.2">
      <c r="A57" s="172" t="s">
        <v>2768</v>
      </c>
      <c r="B57" s="173">
        <v>8</v>
      </c>
      <c r="C57" s="174"/>
      <c r="D57" s="29" t="str">
        <f>los!D114</f>
        <v>PASKOV SAURIANS</v>
      </c>
      <c r="E57" s="29" t="str">
        <f>los!D115</f>
        <v>FBK Spartak Hluk</v>
      </c>
      <c r="F57" s="173" t="s">
        <v>275</v>
      </c>
      <c r="G57" s="173" t="s">
        <v>276</v>
      </c>
      <c r="H57" s="29" t="str">
        <f>los!D114</f>
        <v>PASKOV SAURIANS</v>
      </c>
      <c r="I57" s="175"/>
    </row>
    <row r="58" spans="1:9" s="163" customFormat="1" ht="14.1" customHeight="1" x14ac:dyDescent="0.2">
      <c r="A58" s="159" t="s">
        <v>346</v>
      </c>
      <c r="B58" s="74"/>
      <c r="C58" s="160"/>
      <c r="D58" s="117" t="str">
        <f>'8XM4-A'!D58</f>
        <v>5. až 6. listopad 2022</v>
      </c>
      <c r="E58" s="161"/>
      <c r="F58" s="162"/>
      <c r="G58" s="162"/>
      <c r="H58" s="117"/>
      <c r="I58" s="162"/>
    </row>
    <row r="59" spans="1:9" s="158" customFormat="1" ht="9.9499999999999993" customHeight="1" x14ac:dyDescent="0.2">
      <c r="A59" s="164" t="s">
        <v>2769</v>
      </c>
      <c r="B59" s="165">
        <v>9</v>
      </c>
      <c r="C59" s="166"/>
      <c r="D59" s="27" t="str">
        <f>los!D115</f>
        <v>FBK Spartak Hluk</v>
      </c>
      <c r="E59" s="27" t="str">
        <f>los!D122</f>
        <v>Zlín Lions</v>
      </c>
      <c r="F59" s="165" t="s">
        <v>275</v>
      </c>
      <c r="G59" s="165" t="s">
        <v>276</v>
      </c>
      <c r="H59" s="27" t="str">
        <f>los!D115</f>
        <v>FBK Spartak Hluk</v>
      </c>
      <c r="I59" s="167"/>
    </row>
    <row r="60" spans="1:9" s="158" customFormat="1" ht="9.9499999999999993" customHeight="1" x14ac:dyDescent="0.2">
      <c r="A60" s="169" t="s">
        <v>2770</v>
      </c>
      <c r="B60" s="157">
        <v>9</v>
      </c>
      <c r="C60" s="170"/>
      <c r="D60" s="28" t="str">
        <f>los!D116</f>
        <v>Florbal Vsetín</v>
      </c>
      <c r="E60" s="28" t="str">
        <f>los!D114</f>
        <v>PASKOV SAURIANS</v>
      </c>
      <c r="F60" s="157" t="s">
        <v>275</v>
      </c>
      <c r="G60" s="157" t="s">
        <v>276</v>
      </c>
      <c r="H60" s="28" t="str">
        <f>los!D116</f>
        <v>Florbal Vsetín</v>
      </c>
      <c r="I60" s="171"/>
    </row>
    <row r="61" spans="1:9" s="158" customFormat="1" ht="9.9499999999999993" customHeight="1" x14ac:dyDescent="0.2">
      <c r="A61" s="169" t="s">
        <v>2771</v>
      </c>
      <c r="B61" s="157">
        <v>9</v>
      </c>
      <c r="C61" s="170"/>
      <c r="D61" s="28" t="str">
        <f>los!D117</f>
        <v>Fbc Šternberk</v>
      </c>
      <c r="E61" s="28" t="str">
        <f>los!D113</f>
        <v>FBC ZŠ Uničov</v>
      </c>
      <c r="F61" s="157" t="s">
        <v>275</v>
      </c>
      <c r="G61" s="157" t="s">
        <v>276</v>
      </c>
      <c r="H61" s="28" t="str">
        <f>los!D117</f>
        <v>Fbc Šternberk</v>
      </c>
      <c r="I61" s="171"/>
    </row>
    <row r="62" spans="1:9" s="158" customFormat="1" ht="9.9499999999999993" customHeight="1" x14ac:dyDescent="0.2">
      <c r="A62" s="169" t="s">
        <v>2772</v>
      </c>
      <c r="B62" s="157">
        <v>9</v>
      </c>
      <c r="C62" s="170"/>
      <c r="D62" s="28" t="str">
        <f>los!D118</f>
        <v>FBC ORCA KRNOV</v>
      </c>
      <c r="E62" s="28" t="str">
        <f>los!D112</f>
        <v>FBS Olomouc</v>
      </c>
      <c r="F62" s="157" t="s">
        <v>275</v>
      </c>
      <c r="G62" s="157" t="s">
        <v>276</v>
      </c>
      <c r="H62" s="28" t="str">
        <f>los!D118</f>
        <v>FBC ORCA KRNOV</v>
      </c>
      <c r="I62" s="171"/>
    </row>
    <row r="63" spans="1:9" s="158" customFormat="1" ht="9.9499999999999993" customHeight="1" x14ac:dyDescent="0.2">
      <c r="A63" s="169" t="s">
        <v>2773</v>
      </c>
      <c r="B63" s="157">
        <v>9</v>
      </c>
      <c r="C63" s="170"/>
      <c r="D63" s="28" t="str">
        <f>los!D119</f>
        <v xml:space="preserve">FBC Intevo Třinec </v>
      </c>
      <c r="E63" s="28" t="str">
        <f>los!D111</f>
        <v>FBC SLOVÁCKO</v>
      </c>
      <c r="F63" s="157" t="s">
        <v>275</v>
      </c>
      <c r="G63" s="157" t="s">
        <v>276</v>
      </c>
      <c r="H63" s="28" t="str">
        <f>los!D119</f>
        <v xml:space="preserve">FBC Intevo Třinec </v>
      </c>
      <c r="I63" s="171"/>
    </row>
    <row r="64" spans="1:9" s="158" customFormat="1" ht="9.9499999999999993" customHeight="1" x14ac:dyDescent="0.2">
      <c r="A64" s="172" t="s">
        <v>2774</v>
      </c>
      <c r="B64" s="173">
        <v>9</v>
      </c>
      <c r="C64" s="174"/>
      <c r="D64" s="29" t="str">
        <f>los!D120</f>
        <v>FbK Horní Suchá</v>
      </c>
      <c r="E64" s="29" t="str">
        <f>los!D121</f>
        <v>1. FBK Eagles Orlová</v>
      </c>
      <c r="F64" s="173" t="s">
        <v>275</v>
      </c>
      <c r="G64" s="173" t="s">
        <v>276</v>
      </c>
      <c r="H64" s="29" t="str">
        <f>los!D120</f>
        <v>FbK Horní Suchá</v>
      </c>
      <c r="I64" s="175"/>
    </row>
    <row r="65" spans="1:9" s="163" customFormat="1" ht="14.1" customHeight="1" x14ac:dyDescent="0.2">
      <c r="A65" s="159" t="s">
        <v>354</v>
      </c>
      <c r="B65" s="74"/>
      <c r="C65" s="160"/>
      <c r="D65" s="117" t="str">
        <f>'8XM4-A'!D65</f>
        <v>12. až 13. listopad 2022</v>
      </c>
      <c r="E65" s="161"/>
      <c r="F65" s="162"/>
      <c r="G65" s="162"/>
      <c r="H65" s="117"/>
      <c r="I65" s="162"/>
    </row>
    <row r="66" spans="1:9" s="158" customFormat="1" ht="9.9499999999999993" customHeight="1" x14ac:dyDescent="0.2">
      <c r="A66" s="164" t="s">
        <v>2775</v>
      </c>
      <c r="B66" s="165">
        <v>10</v>
      </c>
      <c r="C66" s="166"/>
      <c r="D66" s="27" t="str">
        <f>los!D122</f>
        <v>Zlín Lions</v>
      </c>
      <c r="E66" s="27" t="str">
        <f>los!D121</f>
        <v>1. FBK Eagles Orlová</v>
      </c>
      <c r="F66" s="165" t="s">
        <v>275</v>
      </c>
      <c r="G66" s="165" t="s">
        <v>276</v>
      </c>
      <c r="H66" s="27" t="str">
        <f>los!D122</f>
        <v>Zlín Lions</v>
      </c>
      <c r="I66" s="167"/>
    </row>
    <row r="67" spans="1:9" s="158" customFormat="1" ht="9.9499999999999993" customHeight="1" x14ac:dyDescent="0.2">
      <c r="A67" s="169" t="s">
        <v>2776</v>
      </c>
      <c r="B67" s="157">
        <v>10</v>
      </c>
      <c r="C67" s="170"/>
      <c r="D67" s="28" t="str">
        <f>los!D111</f>
        <v>FBC SLOVÁCKO</v>
      </c>
      <c r="E67" s="28" t="str">
        <f>los!D120</f>
        <v>FbK Horní Suchá</v>
      </c>
      <c r="F67" s="157" t="s">
        <v>275</v>
      </c>
      <c r="G67" s="157" t="s">
        <v>276</v>
      </c>
      <c r="H67" s="28" t="str">
        <f>los!D111</f>
        <v>FBC SLOVÁCKO</v>
      </c>
      <c r="I67" s="171"/>
    </row>
    <row r="68" spans="1:9" s="158" customFormat="1" ht="9.9499999999999993" customHeight="1" x14ac:dyDescent="0.2">
      <c r="A68" s="169" t="s">
        <v>2777</v>
      </c>
      <c r="B68" s="157">
        <v>10</v>
      </c>
      <c r="C68" s="170"/>
      <c r="D68" s="28" t="str">
        <f>los!D112</f>
        <v>FBS Olomouc</v>
      </c>
      <c r="E68" s="28" t="str">
        <f>los!D119</f>
        <v xml:space="preserve">FBC Intevo Třinec </v>
      </c>
      <c r="F68" s="157" t="s">
        <v>275</v>
      </c>
      <c r="G68" s="157" t="s">
        <v>276</v>
      </c>
      <c r="H68" s="28" t="str">
        <f>los!D112</f>
        <v>FBS Olomouc</v>
      </c>
      <c r="I68" s="171"/>
    </row>
    <row r="69" spans="1:9" s="158" customFormat="1" ht="9.9499999999999993" customHeight="1" x14ac:dyDescent="0.2">
      <c r="A69" s="169" t="s">
        <v>2778</v>
      </c>
      <c r="B69" s="157">
        <v>10</v>
      </c>
      <c r="C69" s="170"/>
      <c r="D69" s="28" t="str">
        <f>los!D113</f>
        <v>FBC ZŠ Uničov</v>
      </c>
      <c r="E69" s="28" t="str">
        <f>los!D118</f>
        <v>FBC ORCA KRNOV</v>
      </c>
      <c r="F69" s="157" t="s">
        <v>275</v>
      </c>
      <c r="G69" s="157" t="s">
        <v>276</v>
      </c>
      <c r="H69" s="28" t="str">
        <f>los!D113</f>
        <v>FBC ZŠ Uničov</v>
      </c>
      <c r="I69" s="171"/>
    </row>
    <row r="70" spans="1:9" s="158" customFormat="1" ht="9.9499999999999993" customHeight="1" x14ac:dyDescent="0.2">
      <c r="A70" s="169" t="s">
        <v>2779</v>
      </c>
      <c r="B70" s="157">
        <v>10</v>
      </c>
      <c r="C70" s="170"/>
      <c r="D70" s="28" t="str">
        <f>los!D114</f>
        <v>PASKOV SAURIANS</v>
      </c>
      <c r="E70" s="28" t="str">
        <f>los!D117</f>
        <v>Fbc Šternberk</v>
      </c>
      <c r="F70" s="157" t="s">
        <v>275</v>
      </c>
      <c r="G70" s="157" t="s">
        <v>276</v>
      </c>
      <c r="H70" s="28" t="str">
        <f>los!D114</f>
        <v>PASKOV SAURIANS</v>
      </c>
      <c r="I70" s="171"/>
    </row>
    <row r="71" spans="1:9" s="158" customFormat="1" ht="9.9499999999999993" customHeight="1" x14ac:dyDescent="0.2">
      <c r="A71" s="172" t="s">
        <v>2780</v>
      </c>
      <c r="B71" s="173">
        <v>10</v>
      </c>
      <c r="C71" s="174"/>
      <c r="D71" s="29" t="str">
        <f>los!D115</f>
        <v>FBK Spartak Hluk</v>
      </c>
      <c r="E71" s="29" t="str">
        <f>los!D116</f>
        <v>Florbal Vsetín</v>
      </c>
      <c r="F71" s="173" t="s">
        <v>275</v>
      </c>
      <c r="G71" s="173" t="s">
        <v>276</v>
      </c>
      <c r="H71" s="29" t="str">
        <f>los!D115</f>
        <v>FBK Spartak Hluk</v>
      </c>
      <c r="I71" s="175"/>
    </row>
    <row r="72" spans="1:9" s="163" customFormat="1" ht="14.1" customHeight="1" x14ac:dyDescent="0.2">
      <c r="A72" s="159" t="s">
        <v>363</v>
      </c>
      <c r="B72" s="74"/>
      <c r="C72" s="160"/>
      <c r="D72" s="117" t="str">
        <f>'8XM4-A'!D72</f>
        <v>19. až 20. listopad 2022</v>
      </c>
      <c r="E72" s="161"/>
      <c r="F72" s="162"/>
      <c r="G72" s="162"/>
      <c r="H72" s="117"/>
      <c r="I72" s="162"/>
    </row>
    <row r="73" spans="1:9" s="158" customFormat="1" ht="9.9499999999999993" customHeight="1" x14ac:dyDescent="0.2">
      <c r="A73" s="164" t="s">
        <v>2781</v>
      </c>
      <c r="B73" s="165">
        <v>11</v>
      </c>
      <c r="C73" s="166"/>
      <c r="D73" s="27" t="str">
        <f>los!D122</f>
        <v>Zlín Lions</v>
      </c>
      <c r="E73" s="27" t="str">
        <f>los!D116</f>
        <v>Florbal Vsetín</v>
      </c>
      <c r="F73" s="165" t="s">
        <v>275</v>
      </c>
      <c r="G73" s="165" t="s">
        <v>276</v>
      </c>
      <c r="H73" s="27" t="str">
        <f>los!D122</f>
        <v>Zlín Lions</v>
      </c>
      <c r="I73" s="167"/>
    </row>
    <row r="74" spans="1:9" s="158" customFormat="1" ht="9.9499999999999993" customHeight="1" x14ac:dyDescent="0.2">
      <c r="A74" s="169" t="s">
        <v>2782</v>
      </c>
      <c r="B74" s="157">
        <v>11</v>
      </c>
      <c r="C74" s="170"/>
      <c r="D74" s="28" t="str">
        <f>los!D117</f>
        <v>Fbc Šternberk</v>
      </c>
      <c r="E74" s="28" t="str">
        <f>los!D115</f>
        <v>FBK Spartak Hluk</v>
      </c>
      <c r="F74" s="157" t="s">
        <v>275</v>
      </c>
      <c r="G74" s="157" t="s">
        <v>276</v>
      </c>
      <c r="H74" s="28" t="str">
        <f>los!D117</f>
        <v>Fbc Šternberk</v>
      </c>
      <c r="I74" s="171"/>
    </row>
    <row r="75" spans="1:9" s="158" customFormat="1" ht="9.9499999999999993" customHeight="1" x14ac:dyDescent="0.2">
      <c r="A75" s="169" t="s">
        <v>2783</v>
      </c>
      <c r="B75" s="157">
        <v>11</v>
      </c>
      <c r="C75" s="170"/>
      <c r="D75" s="28" t="str">
        <f>los!D118</f>
        <v>FBC ORCA KRNOV</v>
      </c>
      <c r="E75" s="28" t="str">
        <f>los!D114</f>
        <v>PASKOV SAURIANS</v>
      </c>
      <c r="F75" s="157" t="s">
        <v>275</v>
      </c>
      <c r="G75" s="157" t="s">
        <v>276</v>
      </c>
      <c r="H75" s="28" t="str">
        <f>los!D118</f>
        <v>FBC ORCA KRNOV</v>
      </c>
      <c r="I75" s="171"/>
    </row>
    <row r="76" spans="1:9" s="158" customFormat="1" ht="9.9499999999999993" customHeight="1" x14ac:dyDescent="0.2">
      <c r="A76" s="169" t="s">
        <v>2784</v>
      </c>
      <c r="B76" s="157">
        <v>11</v>
      </c>
      <c r="C76" s="170"/>
      <c r="D76" s="28" t="str">
        <f>los!D119</f>
        <v xml:space="preserve">FBC Intevo Třinec </v>
      </c>
      <c r="E76" s="28" t="str">
        <f>los!D113</f>
        <v>FBC ZŠ Uničov</v>
      </c>
      <c r="F76" s="157" t="s">
        <v>275</v>
      </c>
      <c r="G76" s="157" t="s">
        <v>276</v>
      </c>
      <c r="H76" s="28" t="str">
        <f>los!D119</f>
        <v xml:space="preserve">FBC Intevo Třinec </v>
      </c>
      <c r="I76" s="171"/>
    </row>
    <row r="77" spans="1:9" s="158" customFormat="1" ht="9.9499999999999993" customHeight="1" x14ac:dyDescent="0.2">
      <c r="A77" s="169" t="s">
        <v>2785</v>
      </c>
      <c r="B77" s="157">
        <v>11</v>
      </c>
      <c r="C77" s="170"/>
      <c r="D77" s="28" t="str">
        <f>los!D120</f>
        <v>FbK Horní Suchá</v>
      </c>
      <c r="E77" s="28" t="str">
        <f>los!D112</f>
        <v>FBS Olomouc</v>
      </c>
      <c r="F77" s="157" t="s">
        <v>275</v>
      </c>
      <c r="G77" s="157" t="s">
        <v>276</v>
      </c>
      <c r="H77" s="28" t="str">
        <f>los!D120</f>
        <v>FbK Horní Suchá</v>
      </c>
      <c r="I77" s="171"/>
    </row>
    <row r="78" spans="1:9" s="158" customFormat="1" ht="9.9499999999999993" customHeight="1" x14ac:dyDescent="0.2">
      <c r="A78" s="172" t="s">
        <v>2786</v>
      </c>
      <c r="B78" s="173">
        <v>11</v>
      </c>
      <c r="C78" s="174"/>
      <c r="D78" s="29" t="str">
        <f>los!D121</f>
        <v>1. FBK Eagles Orlová</v>
      </c>
      <c r="E78" s="29" t="str">
        <f>los!D111</f>
        <v>FBC SLOVÁCKO</v>
      </c>
      <c r="F78" s="173" t="s">
        <v>275</v>
      </c>
      <c r="G78" s="173" t="s">
        <v>276</v>
      </c>
      <c r="H78" s="29" t="str">
        <f>los!D121</f>
        <v>1. FBK Eagles Orlová</v>
      </c>
      <c r="I78" s="175"/>
    </row>
    <row r="79" spans="1:9" s="77" customFormat="1" ht="21" customHeight="1" x14ac:dyDescent="0.2">
      <c r="A79" s="70" t="s">
        <v>390</v>
      </c>
      <c r="B79" s="71"/>
      <c r="C79" s="72"/>
      <c r="D79" s="76"/>
      <c r="E79" s="71"/>
      <c r="F79" s="75"/>
      <c r="G79" s="71"/>
      <c r="H79" s="76"/>
      <c r="I79" s="71"/>
    </row>
    <row r="80" spans="1:9" s="163" customFormat="1" ht="14.1" customHeight="1" x14ac:dyDescent="0.2">
      <c r="A80" s="159" t="s">
        <v>372</v>
      </c>
      <c r="B80" s="74"/>
      <c r="C80" s="160"/>
      <c r="D80" s="117" t="str">
        <f>'8XM4-A'!D80</f>
        <v>26. až 27. listopad 2022</v>
      </c>
      <c r="E80" s="161"/>
      <c r="F80" s="162"/>
      <c r="G80" s="162"/>
      <c r="H80" s="117"/>
      <c r="I80" s="162"/>
    </row>
    <row r="81" spans="1:9" s="158" customFormat="1" ht="9.9499999999999993" customHeight="1" x14ac:dyDescent="0.2">
      <c r="A81" s="164" t="s">
        <v>2787</v>
      </c>
      <c r="B81" s="165">
        <v>12</v>
      </c>
      <c r="C81" s="166"/>
      <c r="D81" s="27" t="str">
        <f>los!D117</f>
        <v>Fbc Šternberk</v>
      </c>
      <c r="E81" s="27" t="str">
        <f>los!D122</f>
        <v>Zlín Lions</v>
      </c>
      <c r="F81" s="165" t="s">
        <v>275</v>
      </c>
      <c r="G81" s="165" t="s">
        <v>276</v>
      </c>
      <c r="H81" s="27" t="str">
        <f>los!D117</f>
        <v>Fbc Šternberk</v>
      </c>
      <c r="I81" s="167"/>
    </row>
    <row r="82" spans="1:9" s="158" customFormat="1" ht="9.9499999999999993" customHeight="1" x14ac:dyDescent="0.2">
      <c r="A82" s="169" t="s">
        <v>2788</v>
      </c>
      <c r="B82" s="157">
        <v>12</v>
      </c>
      <c r="C82" s="170"/>
      <c r="D82" s="28" t="str">
        <f>los!D116</f>
        <v>Florbal Vsetín</v>
      </c>
      <c r="E82" s="28" t="str">
        <f>los!D118</f>
        <v>FBC ORCA KRNOV</v>
      </c>
      <c r="F82" s="157" t="s">
        <v>275</v>
      </c>
      <c r="G82" s="157" t="s">
        <v>276</v>
      </c>
      <c r="H82" s="28" t="str">
        <f>los!D116</f>
        <v>Florbal Vsetín</v>
      </c>
      <c r="I82" s="171"/>
    </row>
    <row r="83" spans="1:9" s="158" customFormat="1" ht="9.9499999999999993" customHeight="1" x14ac:dyDescent="0.2">
      <c r="A83" s="169" t="s">
        <v>2789</v>
      </c>
      <c r="B83" s="157">
        <v>12</v>
      </c>
      <c r="C83" s="170"/>
      <c r="D83" s="28" t="str">
        <f>los!D115</f>
        <v>FBK Spartak Hluk</v>
      </c>
      <c r="E83" s="28" t="str">
        <f>los!D119</f>
        <v xml:space="preserve">FBC Intevo Třinec </v>
      </c>
      <c r="F83" s="157" t="s">
        <v>275</v>
      </c>
      <c r="G83" s="157" t="s">
        <v>276</v>
      </c>
      <c r="H83" s="28" t="str">
        <f>los!D115</f>
        <v>FBK Spartak Hluk</v>
      </c>
      <c r="I83" s="171"/>
    </row>
    <row r="84" spans="1:9" s="158" customFormat="1" ht="9.9499999999999993" customHeight="1" x14ac:dyDescent="0.2">
      <c r="A84" s="169" t="s">
        <v>2790</v>
      </c>
      <c r="B84" s="157">
        <v>12</v>
      </c>
      <c r="C84" s="170"/>
      <c r="D84" s="28" t="str">
        <f>los!D114</f>
        <v>PASKOV SAURIANS</v>
      </c>
      <c r="E84" s="28" t="str">
        <f>los!D120</f>
        <v>FbK Horní Suchá</v>
      </c>
      <c r="F84" s="157" t="s">
        <v>275</v>
      </c>
      <c r="G84" s="157" t="s">
        <v>276</v>
      </c>
      <c r="H84" s="28" t="str">
        <f>los!D114</f>
        <v>PASKOV SAURIANS</v>
      </c>
      <c r="I84" s="171"/>
    </row>
    <row r="85" spans="1:9" s="158" customFormat="1" ht="9.9499999999999993" customHeight="1" x14ac:dyDescent="0.2">
      <c r="A85" s="169" t="s">
        <v>2791</v>
      </c>
      <c r="B85" s="157">
        <v>12</v>
      </c>
      <c r="C85" s="170"/>
      <c r="D85" s="28" t="str">
        <f>los!D113</f>
        <v>FBC ZŠ Uničov</v>
      </c>
      <c r="E85" s="28" t="str">
        <f>los!D121</f>
        <v>1. FBK Eagles Orlová</v>
      </c>
      <c r="F85" s="157" t="s">
        <v>275</v>
      </c>
      <c r="G85" s="157" t="s">
        <v>276</v>
      </c>
      <c r="H85" s="28" t="str">
        <f>los!D113</f>
        <v>FBC ZŠ Uničov</v>
      </c>
      <c r="I85" s="171"/>
    </row>
    <row r="86" spans="1:9" s="158" customFormat="1" ht="9.9499999999999993" customHeight="1" x14ac:dyDescent="0.2">
      <c r="A86" s="172" t="s">
        <v>2792</v>
      </c>
      <c r="B86" s="173">
        <v>12</v>
      </c>
      <c r="C86" s="174"/>
      <c r="D86" s="29" t="str">
        <f>los!D112</f>
        <v>FBS Olomouc</v>
      </c>
      <c r="E86" s="29" t="str">
        <f>los!D111</f>
        <v>FBC SLOVÁCKO</v>
      </c>
      <c r="F86" s="173" t="s">
        <v>275</v>
      </c>
      <c r="G86" s="173" t="s">
        <v>276</v>
      </c>
      <c r="H86" s="29" t="str">
        <f>los!D112</f>
        <v>FBS Olomouc</v>
      </c>
      <c r="I86" s="175"/>
    </row>
    <row r="87" spans="1:9" s="163" customFormat="1" ht="14.1" customHeight="1" x14ac:dyDescent="0.2">
      <c r="A87" s="159" t="s">
        <v>382</v>
      </c>
      <c r="B87" s="74"/>
      <c r="C87" s="160"/>
      <c r="D87" s="117" t="str">
        <f>'8XM4-A'!D87</f>
        <v>3. až 4. prosinec 2022</v>
      </c>
      <c r="E87" s="161"/>
      <c r="F87" s="162"/>
      <c r="G87" s="162"/>
      <c r="H87" s="117"/>
      <c r="I87" s="162"/>
    </row>
    <row r="88" spans="1:9" s="158" customFormat="1" ht="9.9499999999999993" customHeight="1" x14ac:dyDescent="0.2">
      <c r="A88" s="164" t="s">
        <v>2793</v>
      </c>
      <c r="B88" s="165">
        <v>13</v>
      </c>
      <c r="C88" s="166"/>
      <c r="D88" s="27" t="str">
        <f>los!D122</f>
        <v>Zlín Lions</v>
      </c>
      <c r="E88" s="27" t="str">
        <f>los!D112</f>
        <v>FBS Olomouc</v>
      </c>
      <c r="F88" s="165" t="s">
        <v>275</v>
      </c>
      <c r="G88" s="165" t="s">
        <v>276</v>
      </c>
      <c r="H88" s="27" t="str">
        <f>los!D122</f>
        <v>Zlín Lions</v>
      </c>
      <c r="I88" s="167"/>
    </row>
    <row r="89" spans="1:9" s="158" customFormat="1" ht="9.9499999999999993" customHeight="1" x14ac:dyDescent="0.2">
      <c r="A89" s="169" t="s">
        <v>2794</v>
      </c>
      <c r="B89" s="157">
        <v>13</v>
      </c>
      <c r="C89" s="170"/>
      <c r="D89" s="28" t="str">
        <f>los!D111</f>
        <v>FBC SLOVÁCKO</v>
      </c>
      <c r="E89" s="28" t="str">
        <f>los!D113</f>
        <v>FBC ZŠ Uničov</v>
      </c>
      <c r="F89" s="157" t="s">
        <v>275</v>
      </c>
      <c r="G89" s="157" t="s">
        <v>276</v>
      </c>
      <c r="H89" s="28" t="str">
        <f>los!D111</f>
        <v>FBC SLOVÁCKO</v>
      </c>
      <c r="I89" s="171"/>
    </row>
    <row r="90" spans="1:9" s="158" customFormat="1" ht="9.9499999999999993" customHeight="1" x14ac:dyDescent="0.2">
      <c r="A90" s="169" t="s">
        <v>2795</v>
      </c>
      <c r="B90" s="157">
        <v>13</v>
      </c>
      <c r="C90" s="170"/>
      <c r="D90" s="28" t="str">
        <f>los!D121</f>
        <v>1. FBK Eagles Orlová</v>
      </c>
      <c r="E90" s="28" t="str">
        <f>los!D114</f>
        <v>PASKOV SAURIANS</v>
      </c>
      <c r="F90" s="157" t="s">
        <v>275</v>
      </c>
      <c r="G90" s="157" t="s">
        <v>276</v>
      </c>
      <c r="H90" s="28" t="str">
        <f>los!D121</f>
        <v>1. FBK Eagles Orlová</v>
      </c>
      <c r="I90" s="171"/>
    </row>
    <row r="91" spans="1:9" s="158" customFormat="1" ht="9.9499999999999993" customHeight="1" x14ac:dyDescent="0.2">
      <c r="A91" s="169" t="s">
        <v>2796</v>
      </c>
      <c r="B91" s="157">
        <v>13</v>
      </c>
      <c r="C91" s="170"/>
      <c r="D91" s="28" t="str">
        <f>los!D120</f>
        <v>FbK Horní Suchá</v>
      </c>
      <c r="E91" s="28" t="str">
        <f>los!D115</f>
        <v>FBK Spartak Hluk</v>
      </c>
      <c r="F91" s="157" t="s">
        <v>275</v>
      </c>
      <c r="G91" s="157" t="s">
        <v>276</v>
      </c>
      <c r="H91" s="28" t="str">
        <f>los!D120</f>
        <v>FbK Horní Suchá</v>
      </c>
      <c r="I91" s="171"/>
    </row>
    <row r="92" spans="1:9" s="158" customFormat="1" ht="9.9499999999999993" customHeight="1" x14ac:dyDescent="0.2">
      <c r="A92" s="169" t="s">
        <v>2797</v>
      </c>
      <c r="B92" s="157">
        <v>13</v>
      </c>
      <c r="C92" s="170"/>
      <c r="D92" s="28" t="str">
        <f>los!D119</f>
        <v xml:space="preserve">FBC Intevo Třinec </v>
      </c>
      <c r="E92" s="28" t="str">
        <f>los!D116</f>
        <v>Florbal Vsetín</v>
      </c>
      <c r="F92" s="157" t="s">
        <v>275</v>
      </c>
      <c r="G92" s="157" t="s">
        <v>276</v>
      </c>
      <c r="H92" s="28" t="str">
        <f>los!D119</f>
        <v xml:space="preserve">FBC Intevo Třinec </v>
      </c>
      <c r="I92" s="171"/>
    </row>
    <row r="93" spans="1:9" s="158" customFormat="1" ht="9.9499999999999993" customHeight="1" x14ac:dyDescent="0.2">
      <c r="A93" s="172" t="s">
        <v>2798</v>
      </c>
      <c r="B93" s="173">
        <v>13</v>
      </c>
      <c r="C93" s="174"/>
      <c r="D93" s="29" t="str">
        <f>los!D118</f>
        <v>FBC ORCA KRNOV</v>
      </c>
      <c r="E93" s="29" t="str">
        <f>los!D117</f>
        <v>Fbc Šternberk</v>
      </c>
      <c r="F93" s="173" t="s">
        <v>275</v>
      </c>
      <c r="G93" s="173" t="s">
        <v>276</v>
      </c>
      <c r="H93" s="29" t="str">
        <f>los!D118</f>
        <v>FBC ORCA KRNOV</v>
      </c>
      <c r="I93" s="175"/>
    </row>
    <row r="94" spans="1:9" s="163" customFormat="1" ht="14.1" customHeight="1" x14ac:dyDescent="0.2">
      <c r="A94" s="159" t="s">
        <v>391</v>
      </c>
      <c r="B94" s="74"/>
      <c r="C94" s="160"/>
      <c r="D94" s="117" t="str">
        <f>'8XM4-A'!D94</f>
        <v>10. až 11. prosinec 2022</v>
      </c>
      <c r="E94" s="161"/>
      <c r="F94" s="162"/>
      <c r="G94" s="162"/>
      <c r="H94" s="117"/>
      <c r="I94" s="162"/>
    </row>
    <row r="95" spans="1:9" s="158" customFormat="1" ht="9.9499999999999993" customHeight="1" x14ac:dyDescent="0.2">
      <c r="A95" s="164" t="s">
        <v>2799</v>
      </c>
      <c r="B95" s="165">
        <v>14</v>
      </c>
      <c r="C95" s="166"/>
      <c r="D95" s="27" t="str">
        <f>los!D118</f>
        <v>FBC ORCA KRNOV</v>
      </c>
      <c r="E95" s="27" t="str">
        <f>los!D122</f>
        <v>Zlín Lions</v>
      </c>
      <c r="F95" s="165" t="s">
        <v>275</v>
      </c>
      <c r="G95" s="165" t="s">
        <v>276</v>
      </c>
      <c r="H95" s="27" t="str">
        <f>los!D118</f>
        <v>FBC ORCA KRNOV</v>
      </c>
      <c r="I95" s="167"/>
    </row>
    <row r="96" spans="1:9" s="158" customFormat="1" ht="9.9499999999999993" customHeight="1" x14ac:dyDescent="0.2">
      <c r="A96" s="169" t="s">
        <v>2800</v>
      </c>
      <c r="B96" s="157">
        <v>14</v>
      </c>
      <c r="C96" s="170"/>
      <c r="D96" s="28" t="str">
        <f>los!D117</f>
        <v>Fbc Šternberk</v>
      </c>
      <c r="E96" s="28" t="str">
        <f>los!D119</f>
        <v xml:space="preserve">FBC Intevo Třinec </v>
      </c>
      <c r="F96" s="157" t="s">
        <v>275</v>
      </c>
      <c r="G96" s="157" t="s">
        <v>276</v>
      </c>
      <c r="H96" s="28" t="str">
        <f>los!D117</f>
        <v>Fbc Šternberk</v>
      </c>
      <c r="I96" s="171"/>
    </row>
    <row r="97" spans="1:9" s="158" customFormat="1" ht="9.9499999999999993" customHeight="1" x14ac:dyDescent="0.2">
      <c r="A97" s="169" t="s">
        <v>2801</v>
      </c>
      <c r="B97" s="157">
        <v>14</v>
      </c>
      <c r="C97" s="170"/>
      <c r="D97" s="28" t="str">
        <f>los!D116</f>
        <v>Florbal Vsetín</v>
      </c>
      <c r="E97" s="28" t="str">
        <f>los!D120</f>
        <v>FbK Horní Suchá</v>
      </c>
      <c r="F97" s="157" t="s">
        <v>275</v>
      </c>
      <c r="G97" s="157" t="s">
        <v>276</v>
      </c>
      <c r="H97" s="28" t="str">
        <f>los!D116</f>
        <v>Florbal Vsetín</v>
      </c>
      <c r="I97" s="171"/>
    </row>
    <row r="98" spans="1:9" s="158" customFormat="1" ht="9.9499999999999993" customHeight="1" x14ac:dyDescent="0.2">
      <c r="A98" s="169" t="s">
        <v>2802</v>
      </c>
      <c r="B98" s="157">
        <v>14</v>
      </c>
      <c r="C98" s="170"/>
      <c r="D98" s="28" t="str">
        <f>los!D115</f>
        <v>FBK Spartak Hluk</v>
      </c>
      <c r="E98" s="28" t="str">
        <f>los!D121</f>
        <v>1. FBK Eagles Orlová</v>
      </c>
      <c r="F98" s="157" t="s">
        <v>275</v>
      </c>
      <c r="G98" s="157" t="s">
        <v>276</v>
      </c>
      <c r="H98" s="28" t="str">
        <f>los!D115</f>
        <v>FBK Spartak Hluk</v>
      </c>
      <c r="I98" s="171"/>
    </row>
    <row r="99" spans="1:9" s="158" customFormat="1" ht="9.9499999999999993" customHeight="1" x14ac:dyDescent="0.2">
      <c r="A99" s="169" t="s">
        <v>2803</v>
      </c>
      <c r="B99" s="157">
        <v>14</v>
      </c>
      <c r="C99" s="170"/>
      <c r="D99" s="28" t="str">
        <f>los!D114</f>
        <v>PASKOV SAURIANS</v>
      </c>
      <c r="E99" s="28" t="str">
        <f>los!D111</f>
        <v>FBC SLOVÁCKO</v>
      </c>
      <c r="F99" s="157" t="s">
        <v>275</v>
      </c>
      <c r="G99" s="157" t="s">
        <v>276</v>
      </c>
      <c r="H99" s="28" t="str">
        <f>los!D114</f>
        <v>PASKOV SAURIANS</v>
      </c>
      <c r="I99" s="171"/>
    </row>
    <row r="100" spans="1:9" s="158" customFormat="1" ht="9.9499999999999993" customHeight="1" x14ac:dyDescent="0.2">
      <c r="A100" s="172" t="s">
        <v>2804</v>
      </c>
      <c r="B100" s="173">
        <v>14</v>
      </c>
      <c r="C100" s="174"/>
      <c r="D100" s="29" t="str">
        <f>los!D113</f>
        <v>FBC ZŠ Uničov</v>
      </c>
      <c r="E100" s="29" t="str">
        <f>los!D112</f>
        <v>FBS Olomouc</v>
      </c>
      <c r="F100" s="173" t="s">
        <v>275</v>
      </c>
      <c r="G100" s="173" t="s">
        <v>276</v>
      </c>
      <c r="H100" s="29" t="str">
        <f>los!D113</f>
        <v>FBC ZŠ Uničov</v>
      </c>
      <c r="I100" s="175"/>
    </row>
    <row r="101" spans="1:9" s="163" customFormat="1" ht="14.1" customHeight="1" x14ac:dyDescent="0.2">
      <c r="A101" s="159" t="s">
        <v>400</v>
      </c>
      <c r="B101" s="74"/>
      <c r="C101" s="160"/>
      <c r="D101" s="117" t="str">
        <f>'8XM4-A'!D101</f>
        <v>17. až 18. prosinec 2022</v>
      </c>
      <c r="E101" s="161"/>
      <c r="F101" s="162"/>
      <c r="G101" s="162"/>
      <c r="H101" s="117"/>
      <c r="I101" s="162"/>
    </row>
    <row r="102" spans="1:9" s="158" customFormat="1" ht="9.9499999999999993" customHeight="1" x14ac:dyDescent="0.2">
      <c r="A102" s="164" t="s">
        <v>2805</v>
      </c>
      <c r="B102" s="165">
        <v>15</v>
      </c>
      <c r="C102" s="166"/>
      <c r="D102" s="27" t="str">
        <f>los!D122</f>
        <v>Zlín Lions</v>
      </c>
      <c r="E102" s="27" t="str">
        <f>los!D113</f>
        <v>FBC ZŠ Uničov</v>
      </c>
      <c r="F102" s="165" t="s">
        <v>275</v>
      </c>
      <c r="G102" s="165" t="s">
        <v>276</v>
      </c>
      <c r="H102" s="27" t="str">
        <f>los!D122</f>
        <v>Zlín Lions</v>
      </c>
      <c r="I102" s="167"/>
    </row>
    <row r="103" spans="1:9" s="158" customFormat="1" ht="9.9499999999999993" customHeight="1" x14ac:dyDescent="0.2">
      <c r="A103" s="169" t="s">
        <v>2806</v>
      </c>
      <c r="B103" s="157">
        <v>15</v>
      </c>
      <c r="C103" s="170"/>
      <c r="D103" s="28" t="str">
        <f>los!D112</f>
        <v>FBS Olomouc</v>
      </c>
      <c r="E103" s="28" t="str">
        <f>los!D114</f>
        <v>PASKOV SAURIANS</v>
      </c>
      <c r="F103" s="157" t="s">
        <v>275</v>
      </c>
      <c r="G103" s="157" t="s">
        <v>276</v>
      </c>
      <c r="H103" s="28" t="str">
        <f>los!D112</f>
        <v>FBS Olomouc</v>
      </c>
      <c r="I103" s="171"/>
    </row>
    <row r="104" spans="1:9" s="158" customFormat="1" ht="9.9499999999999993" customHeight="1" x14ac:dyDescent="0.2">
      <c r="A104" s="169" t="s">
        <v>2807</v>
      </c>
      <c r="B104" s="157">
        <v>15</v>
      </c>
      <c r="C104" s="170"/>
      <c r="D104" s="28" t="str">
        <f>los!D111</f>
        <v>FBC SLOVÁCKO</v>
      </c>
      <c r="E104" s="28" t="str">
        <f>los!D115</f>
        <v>FBK Spartak Hluk</v>
      </c>
      <c r="F104" s="157" t="s">
        <v>275</v>
      </c>
      <c r="G104" s="157" t="s">
        <v>276</v>
      </c>
      <c r="H104" s="28" t="str">
        <f>los!D111</f>
        <v>FBC SLOVÁCKO</v>
      </c>
      <c r="I104" s="171"/>
    </row>
    <row r="105" spans="1:9" s="158" customFormat="1" ht="9.9499999999999993" customHeight="1" x14ac:dyDescent="0.2">
      <c r="A105" s="169" t="s">
        <v>2808</v>
      </c>
      <c r="B105" s="157">
        <v>15</v>
      </c>
      <c r="C105" s="170"/>
      <c r="D105" s="28" t="str">
        <f>los!D121</f>
        <v>1. FBK Eagles Orlová</v>
      </c>
      <c r="E105" s="28" t="str">
        <f>los!D116</f>
        <v>Florbal Vsetín</v>
      </c>
      <c r="F105" s="157" t="s">
        <v>275</v>
      </c>
      <c r="G105" s="157" t="s">
        <v>276</v>
      </c>
      <c r="H105" s="28" t="str">
        <f>los!D121</f>
        <v>1. FBK Eagles Orlová</v>
      </c>
      <c r="I105" s="171"/>
    </row>
    <row r="106" spans="1:9" s="158" customFormat="1" ht="9.9499999999999993" customHeight="1" x14ac:dyDescent="0.2">
      <c r="A106" s="169" t="s">
        <v>2809</v>
      </c>
      <c r="B106" s="157">
        <v>15</v>
      </c>
      <c r="C106" s="170"/>
      <c r="D106" s="28" t="str">
        <f>los!D120</f>
        <v>FbK Horní Suchá</v>
      </c>
      <c r="E106" s="28" t="str">
        <f>los!D117</f>
        <v>Fbc Šternberk</v>
      </c>
      <c r="F106" s="157" t="s">
        <v>275</v>
      </c>
      <c r="G106" s="157" t="s">
        <v>276</v>
      </c>
      <c r="H106" s="28" t="str">
        <f>los!D120</f>
        <v>FbK Horní Suchá</v>
      </c>
      <c r="I106" s="171"/>
    </row>
    <row r="107" spans="1:9" s="158" customFormat="1" ht="9.9499999999999993" customHeight="1" x14ac:dyDescent="0.2">
      <c r="A107" s="172" t="s">
        <v>2810</v>
      </c>
      <c r="B107" s="173">
        <v>15</v>
      </c>
      <c r="C107" s="174"/>
      <c r="D107" s="29" t="str">
        <f>los!D119</f>
        <v xml:space="preserve">FBC Intevo Třinec </v>
      </c>
      <c r="E107" s="29" t="str">
        <f>los!D118</f>
        <v>FBC ORCA KRNOV</v>
      </c>
      <c r="F107" s="173" t="s">
        <v>275</v>
      </c>
      <c r="G107" s="173" t="s">
        <v>276</v>
      </c>
      <c r="H107" s="29" t="str">
        <f>los!D119</f>
        <v xml:space="preserve">FBC Intevo Třinec </v>
      </c>
      <c r="I107" s="175"/>
    </row>
    <row r="108" spans="1:9" s="163" customFormat="1" ht="14.1" customHeight="1" x14ac:dyDescent="0.2">
      <c r="A108" s="159" t="s">
        <v>410</v>
      </c>
      <c r="B108" s="74"/>
      <c r="C108" s="160"/>
      <c r="D108" s="117" t="str">
        <f>'8XM4-A'!D108</f>
        <v>7. až 8. leden 2023</v>
      </c>
      <c r="E108" s="161"/>
      <c r="F108" s="162"/>
      <c r="G108" s="162"/>
      <c r="H108" s="117"/>
      <c r="I108" s="162"/>
    </row>
    <row r="109" spans="1:9" s="158" customFormat="1" ht="9.9499999999999993" customHeight="1" x14ac:dyDescent="0.2">
      <c r="A109" s="164" t="s">
        <v>2811</v>
      </c>
      <c r="B109" s="165">
        <v>16</v>
      </c>
      <c r="C109" s="166"/>
      <c r="D109" s="27" t="str">
        <f>los!D119</f>
        <v xml:space="preserve">FBC Intevo Třinec </v>
      </c>
      <c r="E109" s="27" t="str">
        <f>los!D122</f>
        <v>Zlín Lions</v>
      </c>
      <c r="F109" s="165" t="s">
        <v>275</v>
      </c>
      <c r="G109" s="165" t="s">
        <v>276</v>
      </c>
      <c r="H109" s="27" t="str">
        <f>los!D119</f>
        <v xml:space="preserve">FBC Intevo Třinec </v>
      </c>
      <c r="I109" s="167"/>
    </row>
    <row r="110" spans="1:9" s="158" customFormat="1" ht="9.9499999999999993" customHeight="1" x14ac:dyDescent="0.2">
      <c r="A110" s="169" t="s">
        <v>2812</v>
      </c>
      <c r="B110" s="157">
        <v>16</v>
      </c>
      <c r="C110" s="170"/>
      <c r="D110" s="28" t="str">
        <f>los!D118</f>
        <v>FBC ORCA KRNOV</v>
      </c>
      <c r="E110" s="28" t="str">
        <f>los!D120</f>
        <v>FbK Horní Suchá</v>
      </c>
      <c r="F110" s="157" t="s">
        <v>275</v>
      </c>
      <c r="G110" s="157" t="s">
        <v>276</v>
      </c>
      <c r="H110" s="28" t="str">
        <f>los!D118</f>
        <v>FBC ORCA KRNOV</v>
      </c>
      <c r="I110" s="171"/>
    </row>
    <row r="111" spans="1:9" s="158" customFormat="1" ht="9.9499999999999993" customHeight="1" x14ac:dyDescent="0.2">
      <c r="A111" s="169" t="s">
        <v>2813</v>
      </c>
      <c r="B111" s="157">
        <v>16</v>
      </c>
      <c r="C111" s="170"/>
      <c r="D111" s="28" t="str">
        <f>los!D117</f>
        <v>Fbc Šternberk</v>
      </c>
      <c r="E111" s="28" t="str">
        <f>los!D121</f>
        <v>1. FBK Eagles Orlová</v>
      </c>
      <c r="F111" s="157" t="s">
        <v>275</v>
      </c>
      <c r="G111" s="157" t="s">
        <v>276</v>
      </c>
      <c r="H111" s="28" t="str">
        <f>los!D117</f>
        <v>Fbc Šternberk</v>
      </c>
      <c r="I111" s="171"/>
    </row>
    <row r="112" spans="1:9" s="158" customFormat="1" ht="9.9499999999999993" customHeight="1" x14ac:dyDescent="0.2">
      <c r="A112" s="169" t="s">
        <v>2814</v>
      </c>
      <c r="B112" s="157">
        <v>16</v>
      </c>
      <c r="C112" s="170"/>
      <c r="D112" s="28" t="str">
        <f>los!D116</f>
        <v>Florbal Vsetín</v>
      </c>
      <c r="E112" s="28" t="str">
        <f>los!D111</f>
        <v>FBC SLOVÁCKO</v>
      </c>
      <c r="F112" s="157" t="s">
        <v>275</v>
      </c>
      <c r="G112" s="157" t="s">
        <v>276</v>
      </c>
      <c r="H112" s="28" t="str">
        <f>los!D116</f>
        <v>Florbal Vsetín</v>
      </c>
      <c r="I112" s="171"/>
    </row>
    <row r="113" spans="1:9" s="158" customFormat="1" ht="9.9499999999999993" customHeight="1" x14ac:dyDescent="0.2">
      <c r="A113" s="169" t="s">
        <v>2815</v>
      </c>
      <c r="B113" s="157">
        <v>16</v>
      </c>
      <c r="C113" s="170"/>
      <c r="D113" s="28" t="str">
        <f>los!D115</f>
        <v>FBK Spartak Hluk</v>
      </c>
      <c r="E113" s="28" t="str">
        <f>los!D112</f>
        <v>FBS Olomouc</v>
      </c>
      <c r="F113" s="157" t="s">
        <v>275</v>
      </c>
      <c r="G113" s="157" t="s">
        <v>276</v>
      </c>
      <c r="H113" s="28" t="str">
        <f>los!D115</f>
        <v>FBK Spartak Hluk</v>
      </c>
      <c r="I113" s="171"/>
    </row>
    <row r="114" spans="1:9" s="158" customFormat="1" ht="9.9499999999999993" customHeight="1" x14ac:dyDescent="0.2">
      <c r="A114" s="172" t="s">
        <v>2816</v>
      </c>
      <c r="B114" s="173">
        <v>16</v>
      </c>
      <c r="C114" s="174"/>
      <c r="D114" s="29" t="str">
        <f>los!D114</f>
        <v>PASKOV SAURIANS</v>
      </c>
      <c r="E114" s="29" t="str">
        <f>los!D113</f>
        <v>FBC ZŠ Uničov</v>
      </c>
      <c r="F114" s="173" t="s">
        <v>275</v>
      </c>
      <c r="G114" s="173" t="s">
        <v>276</v>
      </c>
      <c r="H114" s="29" t="str">
        <f>los!D114</f>
        <v>PASKOV SAURIANS</v>
      </c>
      <c r="I114" s="175"/>
    </row>
    <row r="115" spans="1:9" s="163" customFormat="1" ht="14.1" customHeight="1" x14ac:dyDescent="0.2">
      <c r="A115" s="159" t="s">
        <v>418</v>
      </c>
      <c r="B115" s="74"/>
      <c r="C115" s="160"/>
      <c r="D115" s="117" t="str">
        <f>'8XM4-A'!D115</f>
        <v>14. až 15. leden 2023</v>
      </c>
      <c r="E115" s="161"/>
      <c r="F115" s="162"/>
      <c r="G115" s="162"/>
      <c r="H115" s="117"/>
      <c r="I115" s="162"/>
    </row>
    <row r="116" spans="1:9" s="158" customFormat="1" ht="9.9499999999999993" customHeight="1" x14ac:dyDescent="0.2">
      <c r="A116" s="164" t="s">
        <v>2817</v>
      </c>
      <c r="B116" s="165">
        <v>17</v>
      </c>
      <c r="C116" s="166"/>
      <c r="D116" s="27" t="str">
        <f>los!D122</f>
        <v>Zlín Lions</v>
      </c>
      <c r="E116" s="27" t="str">
        <f>los!D114</f>
        <v>PASKOV SAURIANS</v>
      </c>
      <c r="F116" s="165" t="s">
        <v>275</v>
      </c>
      <c r="G116" s="165" t="s">
        <v>276</v>
      </c>
      <c r="H116" s="27" t="str">
        <f>los!D122</f>
        <v>Zlín Lions</v>
      </c>
      <c r="I116" s="167"/>
    </row>
    <row r="117" spans="1:9" s="158" customFormat="1" ht="9.9499999999999993" customHeight="1" x14ac:dyDescent="0.2">
      <c r="A117" s="169" t="s">
        <v>2818</v>
      </c>
      <c r="B117" s="157">
        <v>17</v>
      </c>
      <c r="C117" s="170"/>
      <c r="D117" s="28" t="str">
        <f>los!D113</f>
        <v>FBC ZŠ Uničov</v>
      </c>
      <c r="E117" s="28" t="str">
        <f>los!D115</f>
        <v>FBK Spartak Hluk</v>
      </c>
      <c r="F117" s="157" t="s">
        <v>275</v>
      </c>
      <c r="G117" s="157" t="s">
        <v>276</v>
      </c>
      <c r="H117" s="28" t="str">
        <f>los!D113</f>
        <v>FBC ZŠ Uničov</v>
      </c>
      <c r="I117" s="171"/>
    </row>
    <row r="118" spans="1:9" s="158" customFormat="1" ht="9.9499999999999993" customHeight="1" x14ac:dyDescent="0.2">
      <c r="A118" s="169" t="s">
        <v>2819</v>
      </c>
      <c r="B118" s="157">
        <v>17</v>
      </c>
      <c r="C118" s="170"/>
      <c r="D118" s="28" t="str">
        <f>los!D112</f>
        <v>FBS Olomouc</v>
      </c>
      <c r="E118" s="28" t="str">
        <f>los!D116</f>
        <v>Florbal Vsetín</v>
      </c>
      <c r="F118" s="157" t="s">
        <v>275</v>
      </c>
      <c r="G118" s="157" t="s">
        <v>276</v>
      </c>
      <c r="H118" s="28" t="str">
        <f>los!D112</f>
        <v>FBS Olomouc</v>
      </c>
      <c r="I118" s="171"/>
    </row>
    <row r="119" spans="1:9" s="158" customFormat="1" ht="9.9499999999999993" customHeight="1" x14ac:dyDescent="0.2">
      <c r="A119" s="169" t="s">
        <v>2820</v>
      </c>
      <c r="B119" s="157">
        <v>17</v>
      </c>
      <c r="C119" s="170"/>
      <c r="D119" s="28" t="str">
        <f>los!D111</f>
        <v>FBC SLOVÁCKO</v>
      </c>
      <c r="E119" s="28" t="str">
        <f>los!D117</f>
        <v>Fbc Šternberk</v>
      </c>
      <c r="F119" s="157" t="s">
        <v>275</v>
      </c>
      <c r="G119" s="157" t="s">
        <v>276</v>
      </c>
      <c r="H119" s="28" t="str">
        <f>los!D111</f>
        <v>FBC SLOVÁCKO</v>
      </c>
      <c r="I119" s="171"/>
    </row>
    <row r="120" spans="1:9" s="158" customFormat="1" ht="9.9499999999999993" customHeight="1" x14ac:dyDescent="0.2">
      <c r="A120" s="169" t="s">
        <v>2821</v>
      </c>
      <c r="B120" s="157">
        <v>17</v>
      </c>
      <c r="C120" s="170"/>
      <c r="D120" s="28" t="str">
        <f>los!D121</f>
        <v>1. FBK Eagles Orlová</v>
      </c>
      <c r="E120" s="28" t="str">
        <f>los!D118</f>
        <v>FBC ORCA KRNOV</v>
      </c>
      <c r="F120" s="157" t="s">
        <v>275</v>
      </c>
      <c r="G120" s="157" t="s">
        <v>276</v>
      </c>
      <c r="H120" s="28" t="str">
        <f>los!D121</f>
        <v>1. FBK Eagles Orlová</v>
      </c>
      <c r="I120" s="171"/>
    </row>
    <row r="121" spans="1:9" s="158" customFormat="1" ht="9.9499999999999993" customHeight="1" x14ac:dyDescent="0.2">
      <c r="A121" s="172" t="s">
        <v>2822</v>
      </c>
      <c r="B121" s="173">
        <v>17</v>
      </c>
      <c r="C121" s="174"/>
      <c r="D121" s="29" t="str">
        <f>los!D120</f>
        <v>FbK Horní Suchá</v>
      </c>
      <c r="E121" s="29" t="str">
        <f>los!D119</f>
        <v xml:space="preserve">FBC Intevo Třinec </v>
      </c>
      <c r="F121" s="173" t="s">
        <v>275</v>
      </c>
      <c r="G121" s="173" t="s">
        <v>276</v>
      </c>
      <c r="H121" s="29" t="str">
        <f>los!D120</f>
        <v>FbK Horní Suchá</v>
      </c>
      <c r="I121" s="175"/>
    </row>
    <row r="122" spans="1:9" s="163" customFormat="1" ht="14.1" customHeight="1" x14ac:dyDescent="0.2">
      <c r="A122" s="159" t="s">
        <v>427</v>
      </c>
      <c r="B122" s="74"/>
      <c r="C122" s="160"/>
      <c r="D122" s="117" t="str">
        <f>'8XM4-A'!D122</f>
        <v>21. až 22. leden 2023</v>
      </c>
      <c r="E122" s="161"/>
      <c r="F122" s="162"/>
      <c r="G122" s="162"/>
      <c r="H122" s="117"/>
      <c r="I122" s="162"/>
    </row>
    <row r="123" spans="1:9" s="158" customFormat="1" ht="9.9499999999999993" customHeight="1" x14ac:dyDescent="0.2">
      <c r="A123" s="164" t="s">
        <v>2823</v>
      </c>
      <c r="B123" s="165">
        <v>18</v>
      </c>
      <c r="C123" s="166"/>
      <c r="D123" s="27" t="str">
        <f>los!D120</f>
        <v>FbK Horní Suchá</v>
      </c>
      <c r="E123" s="27" t="str">
        <f>los!D122</f>
        <v>Zlín Lions</v>
      </c>
      <c r="F123" s="165" t="s">
        <v>275</v>
      </c>
      <c r="G123" s="165" t="s">
        <v>276</v>
      </c>
      <c r="H123" s="27" t="str">
        <f>los!D120</f>
        <v>FbK Horní Suchá</v>
      </c>
      <c r="I123" s="167"/>
    </row>
    <row r="124" spans="1:9" s="158" customFormat="1" ht="9.9499999999999993" customHeight="1" x14ac:dyDescent="0.2">
      <c r="A124" s="169" t="s">
        <v>2824</v>
      </c>
      <c r="B124" s="157">
        <v>18</v>
      </c>
      <c r="C124" s="170"/>
      <c r="D124" s="28" t="str">
        <f>los!D119</f>
        <v xml:space="preserve">FBC Intevo Třinec </v>
      </c>
      <c r="E124" s="28" t="str">
        <f>los!D121</f>
        <v>1. FBK Eagles Orlová</v>
      </c>
      <c r="F124" s="157" t="s">
        <v>275</v>
      </c>
      <c r="G124" s="157" t="s">
        <v>276</v>
      </c>
      <c r="H124" s="28" t="str">
        <f>los!D119</f>
        <v xml:space="preserve">FBC Intevo Třinec </v>
      </c>
      <c r="I124" s="171"/>
    </row>
    <row r="125" spans="1:9" s="158" customFormat="1" ht="9.9499999999999993" customHeight="1" x14ac:dyDescent="0.2">
      <c r="A125" s="169" t="s">
        <v>2825</v>
      </c>
      <c r="B125" s="157">
        <v>18</v>
      </c>
      <c r="C125" s="170"/>
      <c r="D125" s="28" t="str">
        <f>los!D118</f>
        <v>FBC ORCA KRNOV</v>
      </c>
      <c r="E125" s="28" t="str">
        <f>los!D111</f>
        <v>FBC SLOVÁCKO</v>
      </c>
      <c r="F125" s="157" t="s">
        <v>275</v>
      </c>
      <c r="G125" s="157" t="s">
        <v>276</v>
      </c>
      <c r="H125" s="28" t="str">
        <f>los!D118</f>
        <v>FBC ORCA KRNOV</v>
      </c>
      <c r="I125" s="171"/>
    </row>
    <row r="126" spans="1:9" s="158" customFormat="1" ht="9.9499999999999993" customHeight="1" x14ac:dyDescent="0.2">
      <c r="A126" s="169" t="s">
        <v>2826</v>
      </c>
      <c r="B126" s="157">
        <v>18</v>
      </c>
      <c r="C126" s="170"/>
      <c r="D126" s="28" t="str">
        <f>los!D117</f>
        <v>Fbc Šternberk</v>
      </c>
      <c r="E126" s="28" t="str">
        <f>los!D112</f>
        <v>FBS Olomouc</v>
      </c>
      <c r="F126" s="157" t="s">
        <v>275</v>
      </c>
      <c r="G126" s="157" t="s">
        <v>276</v>
      </c>
      <c r="H126" s="28" t="str">
        <f>los!D117</f>
        <v>Fbc Šternberk</v>
      </c>
      <c r="I126" s="171"/>
    </row>
    <row r="127" spans="1:9" s="158" customFormat="1" ht="9.9499999999999993" customHeight="1" x14ac:dyDescent="0.2">
      <c r="A127" s="169" t="s">
        <v>2827</v>
      </c>
      <c r="B127" s="157">
        <v>18</v>
      </c>
      <c r="C127" s="170"/>
      <c r="D127" s="28" t="str">
        <f>los!D116</f>
        <v>Florbal Vsetín</v>
      </c>
      <c r="E127" s="28" t="str">
        <f>los!D113</f>
        <v>FBC ZŠ Uničov</v>
      </c>
      <c r="F127" s="157" t="s">
        <v>275</v>
      </c>
      <c r="G127" s="157" t="s">
        <v>276</v>
      </c>
      <c r="H127" s="28" t="str">
        <f>los!D116</f>
        <v>Florbal Vsetín</v>
      </c>
      <c r="I127" s="171"/>
    </row>
    <row r="128" spans="1:9" s="158" customFormat="1" ht="9.9499999999999993" customHeight="1" x14ac:dyDescent="0.2">
      <c r="A128" s="172" t="s">
        <v>2828</v>
      </c>
      <c r="B128" s="173">
        <v>18</v>
      </c>
      <c r="C128" s="174"/>
      <c r="D128" s="29" t="str">
        <f>los!D115</f>
        <v>FBK Spartak Hluk</v>
      </c>
      <c r="E128" s="29" t="str">
        <f>los!D114</f>
        <v>PASKOV SAURIANS</v>
      </c>
      <c r="F128" s="173" t="s">
        <v>275</v>
      </c>
      <c r="G128" s="173" t="s">
        <v>276</v>
      </c>
      <c r="H128" s="29" t="str">
        <f>los!D115</f>
        <v>FBK Spartak Hluk</v>
      </c>
      <c r="I128" s="175"/>
    </row>
    <row r="129" spans="1:9" s="163" customFormat="1" ht="14.1" customHeight="1" x14ac:dyDescent="0.2">
      <c r="A129" s="159" t="s">
        <v>436</v>
      </c>
      <c r="B129" s="74"/>
      <c r="C129" s="160"/>
      <c r="D129" s="117" t="str">
        <f>'8XM4-A'!D129</f>
        <v>28. až 29. leden 2023</v>
      </c>
      <c r="E129" s="161"/>
      <c r="F129" s="162"/>
      <c r="G129" s="162"/>
      <c r="H129" s="117"/>
      <c r="I129" s="162"/>
    </row>
    <row r="130" spans="1:9" s="158" customFormat="1" ht="9.9499999999999993" customHeight="1" x14ac:dyDescent="0.2">
      <c r="A130" s="164" t="s">
        <v>2829</v>
      </c>
      <c r="B130" s="165">
        <v>19</v>
      </c>
      <c r="C130" s="166"/>
      <c r="D130" s="27" t="str">
        <f>los!D122</f>
        <v>Zlín Lions</v>
      </c>
      <c r="E130" s="27" t="str">
        <f>los!D115</f>
        <v>FBK Spartak Hluk</v>
      </c>
      <c r="F130" s="165" t="s">
        <v>275</v>
      </c>
      <c r="G130" s="165" t="s">
        <v>276</v>
      </c>
      <c r="H130" s="27" t="str">
        <f>los!D122</f>
        <v>Zlín Lions</v>
      </c>
      <c r="I130" s="167"/>
    </row>
    <row r="131" spans="1:9" s="158" customFormat="1" ht="9.9499999999999993" customHeight="1" x14ac:dyDescent="0.2">
      <c r="A131" s="169" t="s">
        <v>2830</v>
      </c>
      <c r="B131" s="157">
        <v>19</v>
      </c>
      <c r="C131" s="170"/>
      <c r="D131" s="28" t="str">
        <f>los!D114</f>
        <v>PASKOV SAURIANS</v>
      </c>
      <c r="E131" s="28" t="str">
        <f>los!D116</f>
        <v>Florbal Vsetín</v>
      </c>
      <c r="F131" s="157" t="s">
        <v>275</v>
      </c>
      <c r="G131" s="157" t="s">
        <v>276</v>
      </c>
      <c r="H131" s="28" t="str">
        <f>los!D114</f>
        <v>PASKOV SAURIANS</v>
      </c>
      <c r="I131" s="171"/>
    </row>
    <row r="132" spans="1:9" s="158" customFormat="1" ht="9.9499999999999993" customHeight="1" x14ac:dyDescent="0.2">
      <c r="A132" s="169" t="s">
        <v>2831</v>
      </c>
      <c r="B132" s="157">
        <v>19</v>
      </c>
      <c r="C132" s="170"/>
      <c r="D132" s="28" t="str">
        <f>los!D113</f>
        <v>FBC ZŠ Uničov</v>
      </c>
      <c r="E132" s="28" t="str">
        <f>los!D117</f>
        <v>Fbc Šternberk</v>
      </c>
      <c r="F132" s="157" t="s">
        <v>275</v>
      </c>
      <c r="G132" s="157" t="s">
        <v>276</v>
      </c>
      <c r="H132" s="28" t="str">
        <f>los!D113</f>
        <v>FBC ZŠ Uničov</v>
      </c>
      <c r="I132" s="171"/>
    </row>
    <row r="133" spans="1:9" s="158" customFormat="1" ht="9.9499999999999993" customHeight="1" x14ac:dyDescent="0.2">
      <c r="A133" s="169" t="s">
        <v>2832</v>
      </c>
      <c r="B133" s="157">
        <v>19</v>
      </c>
      <c r="C133" s="170"/>
      <c r="D133" s="28" t="str">
        <f>los!D112</f>
        <v>FBS Olomouc</v>
      </c>
      <c r="E133" s="28" t="str">
        <f>los!D118</f>
        <v>FBC ORCA KRNOV</v>
      </c>
      <c r="F133" s="157" t="s">
        <v>275</v>
      </c>
      <c r="G133" s="157" t="s">
        <v>276</v>
      </c>
      <c r="H133" s="28" t="str">
        <f>los!D112</f>
        <v>FBS Olomouc</v>
      </c>
      <c r="I133" s="171"/>
    </row>
    <row r="134" spans="1:9" s="158" customFormat="1" ht="9.9499999999999993" customHeight="1" x14ac:dyDescent="0.2">
      <c r="A134" s="169" t="s">
        <v>2833</v>
      </c>
      <c r="B134" s="157">
        <v>19</v>
      </c>
      <c r="C134" s="170"/>
      <c r="D134" s="28" t="str">
        <f>los!D111</f>
        <v>FBC SLOVÁCKO</v>
      </c>
      <c r="E134" s="28" t="str">
        <f>los!D119</f>
        <v xml:space="preserve">FBC Intevo Třinec </v>
      </c>
      <c r="F134" s="157" t="s">
        <v>275</v>
      </c>
      <c r="G134" s="157" t="s">
        <v>276</v>
      </c>
      <c r="H134" s="28" t="str">
        <f>los!D111</f>
        <v>FBC SLOVÁCKO</v>
      </c>
      <c r="I134" s="171"/>
    </row>
    <row r="135" spans="1:9" s="158" customFormat="1" ht="9.9499999999999993" customHeight="1" x14ac:dyDescent="0.2">
      <c r="A135" s="172" t="s">
        <v>2834</v>
      </c>
      <c r="B135" s="173">
        <v>19</v>
      </c>
      <c r="C135" s="174"/>
      <c r="D135" s="29" t="str">
        <f>los!D121</f>
        <v>1. FBK Eagles Orlová</v>
      </c>
      <c r="E135" s="29" t="str">
        <f>los!D120</f>
        <v>FbK Horní Suchá</v>
      </c>
      <c r="F135" s="173" t="s">
        <v>275</v>
      </c>
      <c r="G135" s="173" t="s">
        <v>276</v>
      </c>
      <c r="H135" s="29" t="str">
        <f>los!D121</f>
        <v>1. FBK Eagles Orlová</v>
      </c>
      <c r="I135" s="175"/>
    </row>
    <row r="136" spans="1:9" s="163" customFormat="1" ht="14.1" customHeight="1" x14ac:dyDescent="0.2">
      <c r="A136" s="159" t="s">
        <v>445</v>
      </c>
      <c r="B136" s="74"/>
      <c r="C136" s="160"/>
      <c r="D136" s="117" t="str">
        <f>'8XM4-A'!D136</f>
        <v>4. až 5. února 2023</v>
      </c>
      <c r="E136" s="161"/>
      <c r="F136" s="162"/>
      <c r="G136" s="162"/>
      <c r="H136" s="117"/>
      <c r="I136" s="162"/>
    </row>
    <row r="137" spans="1:9" s="158" customFormat="1" ht="9.9499999999999993" customHeight="1" x14ac:dyDescent="0.2">
      <c r="A137" s="164" t="s">
        <v>2835</v>
      </c>
      <c r="B137" s="165">
        <v>20</v>
      </c>
      <c r="C137" s="166"/>
      <c r="D137" s="27" t="str">
        <f>los!D121</f>
        <v>1. FBK Eagles Orlová</v>
      </c>
      <c r="E137" s="27" t="str">
        <f>los!D122</f>
        <v>Zlín Lions</v>
      </c>
      <c r="F137" s="165" t="s">
        <v>275</v>
      </c>
      <c r="G137" s="165" t="s">
        <v>276</v>
      </c>
      <c r="H137" s="27" t="str">
        <f>los!D121</f>
        <v>1. FBK Eagles Orlová</v>
      </c>
      <c r="I137" s="167"/>
    </row>
    <row r="138" spans="1:9" s="158" customFormat="1" ht="9.9499999999999993" customHeight="1" x14ac:dyDescent="0.2">
      <c r="A138" s="169" t="s">
        <v>2836</v>
      </c>
      <c r="B138" s="157">
        <v>20</v>
      </c>
      <c r="C138" s="170"/>
      <c r="D138" s="28" t="str">
        <f>los!D120</f>
        <v>FbK Horní Suchá</v>
      </c>
      <c r="E138" s="28" t="str">
        <f>los!D111</f>
        <v>FBC SLOVÁCKO</v>
      </c>
      <c r="F138" s="157" t="s">
        <v>275</v>
      </c>
      <c r="G138" s="157" t="s">
        <v>276</v>
      </c>
      <c r="H138" s="28" t="str">
        <f>los!D120</f>
        <v>FbK Horní Suchá</v>
      </c>
      <c r="I138" s="171"/>
    </row>
    <row r="139" spans="1:9" s="158" customFormat="1" ht="9.9499999999999993" customHeight="1" x14ac:dyDescent="0.2">
      <c r="A139" s="169" t="s">
        <v>2837</v>
      </c>
      <c r="B139" s="157">
        <v>20</v>
      </c>
      <c r="C139" s="170"/>
      <c r="D139" s="28" t="str">
        <f>los!D119</f>
        <v xml:space="preserve">FBC Intevo Třinec </v>
      </c>
      <c r="E139" s="28" t="str">
        <f>los!D112</f>
        <v>FBS Olomouc</v>
      </c>
      <c r="F139" s="157" t="s">
        <v>275</v>
      </c>
      <c r="G139" s="157" t="s">
        <v>276</v>
      </c>
      <c r="H139" s="28" t="str">
        <f>los!D119</f>
        <v xml:space="preserve">FBC Intevo Třinec </v>
      </c>
      <c r="I139" s="171"/>
    </row>
    <row r="140" spans="1:9" s="158" customFormat="1" ht="9.9499999999999993" customHeight="1" x14ac:dyDescent="0.2">
      <c r="A140" s="169" t="s">
        <v>2838</v>
      </c>
      <c r="B140" s="157">
        <v>20</v>
      </c>
      <c r="C140" s="170"/>
      <c r="D140" s="28" t="str">
        <f>los!D118</f>
        <v>FBC ORCA KRNOV</v>
      </c>
      <c r="E140" s="28" t="str">
        <f>los!D113</f>
        <v>FBC ZŠ Uničov</v>
      </c>
      <c r="F140" s="157" t="s">
        <v>275</v>
      </c>
      <c r="G140" s="157" t="s">
        <v>276</v>
      </c>
      <c r="H140" s="28" t="str">
        <f>los!D118</f>
        <v>FBC ORCA KRNOV</v>
      </c>
      <c r="I140" s="171"/>
    </row>
    <row r="141" spans="1:9" s="158" customFormat="1" ht="9.9499999999999993" customHeight="1" x14ac:dyDescent="0.2">
      <c r="A141" s="169" t="s">
        <v>2839</v>
      </c>
      <c r="B141" s="157">
        <v>20</v>
      </c>
      <c r="C141" s="170"/>
      <c r="D141" s="28" t="str">
        <f>los!D117</f>
        <v>Fbc Šternberk</v>
      </c>
      <c r="E141" s="28" t="str">
        <f>los!D114</f>
        <v>PASKOV SAURIANS</v>
      </c>
      <c r="F141" s="157" t="s">
        <v>275</v>
      </c>
      <c r="G141" s="157" t="s">
        <v>276</v>
      </c>
      <c r="H141" s="28" t="str">
        <f>los!D117</f>
        <v>Fbc Šternberk</v>
      </c>
      <c r="I141" s="171"/>
    </row>
    <row r="142" spans="1:9" s="158" customFormat="1" ht="9.9499999999999993" customHeight="1" x14ac:dyDescent="0.2">
      <c r="A142" s="172" t="s">
        <v>2840</v>
      </c>
      <c r="B142" s="173">
        <v>20</v>
      </c>
      <c r="C142" s="174"/>
      <c r="D142" s="29" t="str">
        <f>los!D116</f>
        <v>Florbal Vsetín</v>
      </c>
      <c r="E142" s="29" t="str">
        <f>los!D115</f>
        <v>FBK Spartak Hluk</v>
      </c>
      <c r="F142" s="173" t="s">
        <v>275</v>
      </c>
      <c r="G142" s="173" t="s">
        <v>276</v>
      </c>
      <c r="H142" s="29" t="str">
        <f>los!D116</f>
        <v>Florbal Vsetín</v>
      </c>
      <c r="I142" s="175"/>
    </row>
    <row r="143" spans="1:9" s="163" customFormat="1" ht="14.1" customHeight="1" x14ac:dyDescent="0.2">
      <c r="A143" s="159" t="s">
        <v>454</v>
      </c>
      <c r="B143" s="74"/>
      <c r="C143" s="160"/>
      <c r="D143" s="117" t="str">
        <f>'8XM4-A'!D143</f>
        <v>11. až 12. únor 2023</v>
      </c>
      <c r="E143" s="161"/>
      <c r="F143" s="162"/>
      <c r="G143" s="162"/>
      <c r="H143" s="117"/>
      <c r="I143" s="162"/>
    </row>
    <row r="144" spans="1:9" s="158" customFormat="1" ht="9.9499999999999993" customHeight="1" x14ac:dyDescent="0.2">
      <c r="A144" s="164" t="s">
        <v>2841</v>
      </c>
      <c r="B144" s="165">
        <v>21</v>
      </c>
      <c r="C144" s="166"/>
      <c r="D144" s="27" t="str">
        <f>los!D116</f>
        <v>Florbal Vsetín</v>
      </c>
      <c r="E144" s="27" t="str">
        <f>los!D122</f>
        <v>Zlín Lions</v>
      </c>
      <c r="F144" s="165" t="s">
        <v>275</v>
      </c>
      <c r="G144" s="165" t="s">
        <v>276</v>
      </c>
      <c r="H144" s="27" t="str">
        <f>los!D116</f>
        <v>Florbal Vsetín</v>
      </c>
      <c r="I144" s="167"/>
    </row>
    <row r="145" spans="1:9" s="158" customFormat="1" ht="9.9499999999999993" customHeight="1" x14ac:dyDescent="0.2">
      <c r="A145" s="169" t="s">
        <v>2842</v>
      </c>
      <c r="B145" s="157">
        <v>21</v>
      </c>
      <c r="C145" s="170"/>
      <c r="D145" s="28" t="str">
        <f>los!D115</f>
        <v>FBK Spartak Hluk</v>
      </c>
      <c r="E145" s="28" t="str">
        <f>los!D117</f>
        <v>Fbc Šternberk</v>
      </c>
      <c r="F145" s="157" t="s">
        <v>275</v>
      </c>
      <c r="G145" s="157" t="s">
        <v>276</v>
      </c>
      <c r="H145" s="28" t="str">
        <f>los!D115</f>
        <v>FBK Spartak Hluk</v>
      </c>
      <c r="I145" s="171"/>
    </row>
    <row r="146" spans="1:9" s="158" customFormat="1" ht="9.9499999999999993" customHeight="1" x14ac:dyDescent="0.2">
      <c r="A146" s="169" t="s">
        <v>2843</v>
      </c>
      <c r="B146" s="157">
        <v>21</v>
      </c>
      <c r="C146" s="170"/>
      <c r="D146" s="28" t="str">
        <f>los!D114</f>
        <v>PASKOV SAURIANS</v>
      </c>
      <c r="E146" s="28" t="str">
        <f>los!D118</f>
        <v>FBC ORCA KRNOV</v>
      </c>
      <c r="F146" s="157" t="s">
        <v>275</v>
      </c>
      <c r="G146" s="157" t="s">
        <v>276</v>
      </c>
      <c r="H146" s="28" t="str">
        <f>los!D114</f>
        <v>PASKOV SAURIANS</v>
      </c>
      <c r="I146" s="171"/>
    </row>
    <row r="147" spans="1:9" s="158" customFormat="1" ht="9.9499999999999993" customHeight="1" x14ac:dyDescent="0.2">
      <c r="A147" s="169" t="s">
        <v>2844</v>
      </c>
      <c r="B147" s="157">
        <v>21</v>
      </c>
      <c r="C147" s="170"/>
      <c r="D147" s="28" t="str">
        <f>los!D113</f>
        <v>FBC ZŠ Uničov</v>
      </c>
      <c r="E147" s="28" t="str">
        <f>los!D119</f>
        <v xml:space="preserve">FBC Intevo Třinec </v>
      </c>
      <c r="F147" s="157" t="s">
        <v>275</v>
      </c>
      <c r="G147" s="157" t="s">
        <v>276</v>
      </c>
      <c r="H147" s="28" t="str">
        <f>los!D113</f>
        <v>FBC ZŠ Uničov</v>
      </c>
      <c r="I147" s="171"/>
    </row>
    <row r="148" spans="1:9" s="158" customFormat="1" ht="9.9499999999999993" customHeight="1" x14ac:dyDescent="0.2">
      <c r="A148" s="169" t="s">
        <v>2845</v>
      </c>
      <c r="B148" s="157">
        <v>21</v>
      </c>
      <c r="C148" s="170"/>
      <c r="D148" s="28" t="str">
        <f>los!D112</f>
        <v>FBS Olomouc</v>
      </c>
      <c r="E148" s="28" t="str">
        <f>los!D120</f>
        <v>FbK Horní Suchá</v>
      </c>
      <c r="F148" s="157" t="s">
        <v>275</v>
      </c>
      <c r="G148" s="157" t="s">
        <v>276</v>
      </c>
      <c r="H148" s="28" t="str">
        <f>los!D112</f>
        <v>FBS Olomouc</v>
      </c>
      <c r="I148" s="171"/>
    </row>
    <row r="149" spans="1:9" s="158" customFormat="1" ht="9.9499999999999993" customHeight="1" x14ac:dyDescent="0.2">
      <c r="A149" s="172" t="s">
        <v>2846</v>
      </c>
      <c r="B149" s="173">
        <v>21</v>
      </c>
      <c r="C149" s="174"/>
      <c r="D149" s="29" t="str">
        <f>los!D111</f>
        <v>FBC SLOVÁCKO</v>
      </c>
      <c r="E149" s="29" t="str">
        <f>los!D121</f>
        <v>1. FBK Eagles Orlová</v>
      </c>
      <c r="F149" s="173" t="s">
        <v>275</v>
      </c>
      <c r="G149" s="173" t="s">
        <v>276</v>
      </c>
      <c r="H149" s="29" t="str">
        <f>los!D111</f>
        <v>FBC SLOVÁCKO</v>
      </c>
      <c r="I149" s="175"/>
    </row>
    <row r="150" spans="1:9" s="163" customFormat="1" ht="14.1" customHeight="1" x14ac:dyDescent="0.2">
      <c r="A150" s="159" t="s">
        <v>464</v>
      </c>
      <c r="B150" s="74"/>
      <c r="C150" s="160"/>
      <c r="D150" s="117" t="str">
        <f>'8XM4-A'!D150</f>
        <v>18. až 19. únor 2023</v>
      </c>
      <c r="E150" s="161"/>
      <c r="F150" s="162"/>
      <c r="G150" s="162"/>
      <c r="H150" s="117"/>
      <c r="I150" s="162"/>
    </row>
    <row r="151" spans="1:9" s="158" customFormat="1" ht="9.9499999999999993" customHeight="1" x14ac:dyDescent="0.2">
      <c r="A151" s="164" t="s">
        <v>2847</v>
      </c>
      <c r="B151" s="165">
        <v>22</v>
      </c>
      <c r="C151" s="166"/>
      <c r="D151" s="27" t="str">
        <f>los!D122</f>
        <v>Zlín Lions</v>
      </c>
      <c r="E151" s="27" t="str">
        <f>los!D111</f>
        <v>FBC SLOVÁCKO</v>
      </c>
      <c r="F151" s="165" t="s">
        <v>275</v>
      </c>
      <c r="G151" s="165" t="s">
        <v>276</v>
      </c>
      <c r="H151" s="27" t="str">
        <f>los!D122</f>
        <v>Zlín Lions</v>
      </c>
      <c r="I151" s="167"/>
    </row>
    <row r="152" spans="1:9" s="158" customFormat="1" ht="9.9499999999999993" customHeight="1" x14ac:dyDescent="0.2">
      <c r="A152" s="169" t="s">
        <v>2848</v>
      </c>
      <c r="B152" s="157">
        <v>22</v>
      </c>
      <c r="C152" s="170"/>
      <c r="D152" s="28" t="str">
        <f>los!D121</f>
        <v>1. FBK Eagles Orlová</v>
      </c>
      <c r="E152" s="28" t="str">
        <f>los!D112</f>
        <v>FBS Olomouc</v>
      </c>
      <c r="F152" s="157" t="s">
        <v>275</v>
      </c>
      <c r="G152" s="157" t="s">
        <v>276</v>
      </c>
      <c r="H152" s="28" t="str">
        <f>los!D121</f>
        <v>1. FBK Eagles Orlová</v>
      </c>
      <c r="I152" s="171"/>
    </row>
    <row r="153" spans="1:9" s="158" customFormat="1" ht="9.9499999999999993" customHeight="1" x14ac:dyDescent="0.2">
      <c r="A153" s="169" t="s">
        <v>2849</v>
      </c>
      <c r="B153" s="157">
        <v>22</v>
      </c>
      <c r="C153" s="170"/>
      <c r="D153" s="28" t="str">
        <f>los!D120</f>
        <v>FbK Horní Suchá</v>
      </c>
      <c r="E153" s="28" t="str">
        <f>los!D113</f>
        <v>FBC ZŠ Uničov</v>
      </c>
      <c r="F153" s="157" t="s">
        <v>275</v>
      </c>
      <c r="G153" s="157" t="s">
        <v>276</v>
      </c>
      <c r="H153" s="28" t="str">
        <f>los!D120</f>
        <v>FbK Horní Suchá</v>
      </c>
      <c r="I153" s="171"/>
    </row>
    <row r="154" spans="1:9" s="158" customFormat="1" ht="9.9499999999999993" customHeight="1" x14ac:dyDescent="0.2">
      <c r="A154" s="169" t="s">
        <v>2850</v>
      </c>
      <c r="B154" s="157">
        <v>22</v>
      </c>
      <c r="C154" s="170"/>
      <c r="D154" s="28" t="str">
        <f>los!D119</f>
        <v xml:space="preserve">FBC Intevo Třinec </v>
      </c>
      <c r="E154" s="28" t="str">
        <f>los!D114</f>
        <v>PASKOV SAURIANS</v>
      </c>
      <c r="F154" s="157" t="s">
        <v>275</v>
      </c>
      <c r="G154" s="157" t="s">
        <v>276</v>
      </c>
      <c r="H154" s="28" t="str">
        <f>los!D119</f>
        <v xml:space="preserve">FBC Intevo Třinec </v>
      </c>
      <c r="I154" s="171"/>
    </row>
    <row r="155" spans="1:9" s="158" customFormat="1" ht="9.9499999999999993" customHeight="1" x14ac:dyDescent="0.2">
      <c r="A155" s="169" t="s">
        <v>2851</v>
      </c>
      <c r="B155" s="157">
        <v>22</v>
      </c>
      <c r="C155" s="170"/>
      <c r="D155" s="28" t="str">
        <f>los!D118</f>
        <v>FBC ORCA KRNOV</v>
      </c>
      <c r="E155" s="28" t="str">
        <f>los!D115</f>
        <v>FBK Spartak Hluk</v>
      </c>
      <c r="F155" s="157" t="s">
        <v>275</v>
      </c>
      <c r="G155" s="157" t="s">
        <v>276</v>
      </c>
      <c r="H155" s="28" t="str">
        <f>los!D118</f>
        <v>FBC ORCA KRNOV</v>
      </c>
      <c r="I155" s="171"/>
    </row>
    <row r="156" spans="1:9" s="158" customFormat="1" ht="9.9499999999999993" customHeight="1" x14ac:dyDescent="0.2">
      <c r="A156" s="172" t="s">
        <v>2852</v>
      </c>
      <c r="B156" s="173">
        <v>22</v>
      </c>
      <c r="C156" s="174"/>
      <c r="D156" s="29" t="str">
        <f>los!D117</f>
        <v>Fbc Šternberk</v>
      </c>
      <c r="E156" s="29" t="str">
        <f>los!D116</f>
        <v>Florbal Vsetín</v>
      </c>
      <c r="F156" s="173" t="s">
        <v>275</v>
      </c>
      <c r="G156" s="173" t="s">
        <v>276</v>
      </c>
      <c r="H156" s="29" t="str">
        <f>los!D117</f>
        <v>Fbc Šternberk</v>
      </c>
      <c r="I156" s="175"/>
    </row>
    <row r="157" spans="1:9" s="77" customFormat="1" ht="21" customHeight="1" x14ac:dyDescent="0.2">
      <c r="A157" s="70" t="s">
        <v>2214</v>
      </c>
      <c r="B157" s="71"/>
      <c r="C157" s="72"/>
      <c r="D157" s="76"/>
      <c r="E157" s="71"/>
      <c r="F157" s="75"/>
      <c r="G157" s="71"/>
      <c r="H157" s="76"/>
      <c r="I157" s="71"/>
    </row>
    <row r="158" spans="1:9" s="163" customFormat="1" ht="14.1" customHeight="1" x14ac:dyDescent="0.2">
      <c r="A158" s="159" t="s">
        <v>507</v>
      </c>
      <c r="B158" s="74"/>
      <c r="C158" s="160"/>
      <c r="D158" s="117">
        <f>'8XM4-A'!D158</f>
        <v>44982</v>
      </c>
      <c r="E158" s="161"/>
      <c r="F158" s="162"/>
      <c r="G158" s="162"/>
      <c r="H158" s="117"/>
      <c r="I158" s="162"/>
    </row>
    <row r="159" spans="1:9" s="158" customFormat="1" ht="10.5" customHeight="1" x14ac:dyDescent="0.2">
      <c r="A159" s="164" t="s">
        <v>2215</v>
      </c>
      <c r="B159" s="165" t="s">
        <v>2216</v>
      </c>
      <c r="C159" s="166">
        <f>D158</f>
        <v>44982</v>
      </c>
      <c r="D159" s="27" t="s">
        <v>2217</v>
      </c>
      <c r="E159" s="27" t="s">
        <v>2218</v>
      </c>
      <c r="F159" s="165" t="s">
        <v>275</v>
      </c>
      <c r="G159" s="165" t="s">
        <v>276</v>
      </c>
      <c r="H159" s="27" t="s">
        <v>2217</v>
      </c>
      <c r="I159" s="167"/>
    </row>
    <row r="160" spans="1:9" s="158" customFormat="1" ht="10.5" customHeight="1" x14ac:dyDescent="0.2">
      <c r="A160" s="169" t="s">
        <v>2219</v>
      </c>
      <c r="B160" s="157" t="s">
        <v>2216</v>
      </c>
      <c r="C160" s="170">
        <f>D158</f>
        <v>44982</v>
      </c>
      <c r="D160" s="28" t="s">
        <v>2220</v>
      </c>
      <c r="E160" s="28" t="s">
        <v>2221</v>
      </c>
      <c r="F160" s="157" t="s">
        <v>275</v>
      </c>
      <c r="G160" s="157" t="s">
        <v>276</v>
      </c>
      <c r="H160" s="28" t="s">
        <v>2220</v>
      </c>
      <c r="I160" s="171"/>
    </row>
    <row r="161" spans="1:9" s="158" customFormat="1" ht="10.5" customHeight="1" x14ac:dyDescent="0.2">
      <c r="A161" s="169" t="s">
        <v>2222</v>
      </c>
      <c r="B161" s="157" t="s">
        <v>2216</v>
      </c>
      <c r="C161" s="170">
        <f>D158</f>
        <v>44982</v>
      </c>
      <c r="D161" s="28" t="s">
        <v>2223</v>
      </c>
      <c r="E161" s="28" t="s">
        <v>2224</v>
      </c>
      <c r="F161" s="157" t="s">
        <v>275</v>
      </c>
      <c r="G161" s="157" t="s">
        <v>276</v>
      </c>
      <c r="H161" s="28" t="s">
        <v>2223</v>
      </c>
      <c r="I161" s="171"/>
    </row>
    <row r="162" spans="1:9" s="158" customFormat="1" ht="10.5" customHeight="1" x14ac:dyDescent="0.2">
      <c r="A162" s="169" t="s">
        <v>2225</v>
      </c>
      <c r="B162" s="157" t="s">
        <v>2216</v>
      </c>
      <c r="C162" s="170">
        <f>D158</f>
        <v>44982</v>
      </c>
      <c r="D162" s="28" t="s">
        <v>2226</v>
      </c>
      <c r="E162" s="28" t="s">
        <v>2227</v>
      </c>
      <c r="F162" s="157" t="s">
        <v>275</v>
      </c>
      <c r="G162" s="157" t="s">
        <v>276</v>
      </c>
      <c r="H162" s="28" t="s">
        <v>2226</v>
      </c>
      <c r="I162" s="171"/>
    </row>
    <row r="163" spans="1:9" s="158" customFormat="1" ht="10.5" customHeight="1" x14ac:dyDescent="0.2">
      <c r="A163" s="169" t="s">
        <v>2228</v>
      </c>
      <c r="B163" s="157" t="s">
        <v>2216</v>
      </c>
      <c r="C163" s="170">
        <f>D158</f>
        <v>44982</v>
      </c>
      <c r="D163" s="28" t="s">
        <v>2229</v>
      </c>
      <c r="E163" s="28" t="s">
        <v>2230</v>
      </c>
      <c r="F163" s="157" t="s">
        <v>275</v>
      </c>
      <c r="G163" s="157" t="s">
        <v>276</v>
      </c>
      <c r="H163" s="28" t="s">
        <v>2229</v>
      </c>
      <c r="I163" s="171"/>
    </row>
    <row r="164" spans="1:9" s="158" customFormat="1" ht="10.5" customHeight="1" x14ac:dyDescent="0.2">
      <c r="A164" s="169" t="s">
        <v>2231</v>
      </c>
      <c r="B164" s="157" t="s">
        <v>2216</v>
      </c>
      <c r="C164" s="170">
        <f>D158</f>
        <v>44982</v>
      </c>
      <c r="D164" s="28" t="s">
        <v>2232</v>
      </c>
      <c r="E164" s="28" t="s">
        <v>2233</v>
      </c>
      <c r="F164" s="157" t="s">
        <v>275</v>
      </c>
      <c r="G164" s="157" t="s">
        <v>276</v>
      </c>
      <c r="H164" s="28" t="s">
        <v>2232</v>
      </c>
      <c r="I164" s="171"/>
    </row>
    <row r="165" spans="1:9" s="158" customFormat="1" ht="10.5" customHeight="1" x14ac:dyDescent="0.2">
      <c r="A165" s="169" t="s">
        <v>2234</v>
      </c>
      <c r="B165" s="157" t="s">
        <v>2216</v>
      </c>
      <c r="C165" s="170">
        <f>D158</f>
        <v>44982</v>
      </c>
      <c r="D165" s="28" t="s">
        <v>2235</v>
      </c>
      <c r="E165" s="28" t="s">
        <v>2236</v>
      </c>
      <c r="F165" s="157" t="s">
        <v>275</v>
      </c>
      <c r="G165" s="157" t="s">
        <v>276</v>
      </c>
      <c r="H165" s="28" t="s">
        <v>2235</v>
      </c>
      <c r="I165" s="171"/>
    </row>
    <row r="166" spans="1:9" s="158" customFormat="1" ht="10.5" customHeight="1" x14ac:dyDescent="0.2">
      <c r="A166" s="172" t="s">
        <v>2237</v>
      </c>
      <c r="B166" s="173" t="s">
        <v>2216</v>
      </c>
      <c r="C166" s="174">
        <f>D158</f>
        <v>44982</v>
      </c>
      <c r="D166" s="29" t="s">
        <v>2238</v>
      </c>
      <c r="E166" s="29" t="s">
        <v>2239</v>
      </c>
      <c r="F166" s="173" t="s">
        <v>275</v>
      </c>
      <c r="G166" s="173" t="s">
        <v>276</v>
      </c>
      <c r="H166" s="29" t="s">
        <v>2238</v>
      </c>
      <c r="I166" s="175"/>
    </row>
    <row r="167" spans="1:9" s="163" customFormat="1" ht="14.1" customHeight="1" x14ac:dyDescent="0.2">
      <c r="A167" s="159" t="s">
        <v>515</v>
      </c>
      <c r="B167" s="74"/>
      <c r="C167" s="160"/>
      <c r="D167" s="117">
        <f>'8XM4-A'!D167</f>
        <v>44983</v>
      </c>
      <c r="E167" s="161"/>
      <c r="F167" s="162"/>
      <c r="G167" s="162"/>
      <c r="H167" s="117"/>
      <c r="I167" s="162"/>
    </row>
    <row r="168" spans="1:9" s="158" customFormat="1" ht="10.5" customHeight="1" x14ac:dyDescent="0.2">
      <c r="A168" s="164" t="s">
        <v>2240</v>
      </c>
      <c r="B168" s="165" t="s">
        <v>2241</v>
      </c>
      <c r="C168" s="166">
        <f>D167</f>
        <v>44983</v>
      </c>
      <c r="D168" s="27" t="s">
        <v>2217</v>
      </c>
      <c r="E168" s="27" t="s">
        <v>2218</v>
      </c>
      <c r="F168" s="165" t="s">
        <v>275</v>
      </c>
      <c r="G168" s="165" t="s">
        <v>276</v>
      </c>
      <c r="H168" s="27" t="s">
        <v>2217</v>
      </c>
      <c r="I168" s="167"/>
    </row>
    <row r="169" spans="1:9" s="158" customFormat="1" ht="10.5" customHeight="1" x14ac:dyDescent="0.2">
      <c r="A169" s="169" t="s">
        <v>2242</v>
      </c>
      <c r="B169" s="157" t="s">
        <v>2241</v>
      </c>
      <c r="C169" s="170">
        <f>D167</f>
        <v>44983</v>
      </c>
      <c r="D169" s="28" t="s">
        <v>2220</v>
      </c>
      <c r="E169" s="28" t="s">
        <v>2221</v>
      </c>
      <c r="F169" s="157" t="s">
        <v>275</v>
      </c>
      <c r="G169" s="157" t="s">
        <v>276</v>
      </c>
      <c r="H169" s="28" t="s">
        <v>2220</v>
      </c>
      <c r="I169" s="171"/>
    </row>
    <row r="170" spans="1:9" s="158" customFormat="1" ht="10.5" customHeight="1" x14ac:dyDescent="0.2">
      <c r="A170" s="169" t="s">
        <v>2243</v>
      </c>
      <c r="B170" s="157" t="s">
        <v>2241</v>
      </c>
      <c r="C170" s="170">
        <f>D167</f>
        <v>44983</v>
      </c>
      <c r="D170" s="28" t="s">
        <v>2223</v>
      </c>
      <c r="E170" s="28" t="s">
        <v>2224</v>
      </c>
      <c r="F170" s="157" t="s">
        <v>275</v>
      </c>
      <c r="G170" s="157" t="s">
        <v>276</v>
      </c>
      <c r="H170" s="28" t="s">
        <v>2223</v>
      </c>
      <c r="I170" s="171"/>
    </row>
    <row r="171" spans="1:9" s="158" customFormat="1" ht="10.5" customHeight="1" x14ac:dyDescent="0.2">
      <c r="A171" s="169" t="s">
        <v>2244</v>
      </c>
      <c r="B171" s="157" t="s">
        <v>2241</v>
      </c>
      <c r="C171" s="170">
        <f>D167</f>
        <v>44983</v>
      </c>
      <c r="D171" s="28" t="s">
        <v>2226</v>
      </c>
      <c r="E171" s="28" t="s">
        <v>2227</v>
      </c>
      <c r="F171" s="157" t="s">
        <v>275</v>
      </c>
      <c r="G171" s="157" t="s">
        <v>276</v>
      </c>
      <c r="H171" s="28" t="s">
        <v>2226</v>
      </c>
      <c r="I171" s="171"/>
    </row>
    <row r="172" spans="1:9" s="158" customFormat="1" ht="10.5" customHeight="1" x14ac:dyDescent="0.2">
      <c r="A172" s="169" t="s">
        <v>2245</v>
      </c>
      <c r="B172" s="157" t="s">
        <v>2241</v>
      </c>
      <c r="C172" s="170">
        <f>D167</f>
        <v>44983</v>
      </c>
      <c r="D172" s="28" t="s">
        <v>2229</v>
      </c>
      <c r="E172" s="28" t="s">
        <v>2230</v>
      </c>
      <c r="F172" s="157" t="s">
        <v>275</v>
      </c>
      <c r="G172" s="157" t="s">
        <v>276</v>
      </c>
      <c r="H172" s="28" t="s">
        <v>2229</v>
      </c>
      <c r="I172" s="171"/>
    </row>
    <row r="173" spans="1:9" s="158" customFormat="1" ht="10.5" customHeight="1" x14ac:dyDescent="0.2">
      <c r="A173" s="169" t="s">
        <v>2246</v>
      </c>
      <c r="B173" s="157" t="s">
        <v>2241</v>
      </c>
      <c r="C173" s="170">
        <f>D167</f>
        <v>44983</v>
      </c>
      <c r="D173" s="28" t="s">
        <v>2232</v>
      </c>
      <c r="E173" s="28" t="s">
        <v>2233</v>
      </c>
      <c r="F173" s="157" t="s">
        <v>275</v>
      </c>
      <c r="G173" s="157" t="s">
        <v>276</v>
      </c>
      <c r="H173" s="28" t="s">
        <v>2232</v>
      </c>
      <c r="I173" s="171"/>
    </row>
    <row r="174" spans="1:9" s="158" customFormat="1" ht="10.5" customHeight="1" x14ac:dyDescent="0.2">
      <c r="A174" s="169" t="s">
        <v>2247</v>
      </c>
      <c r="B174" s="157" t="s">
        <v>2241</v>
      </c>
      <c r="C174" s="170">
        <f>D167</f>
        <v>44983</v>
      </c>
      <c r="D174" s="28" t="s">
        <v>2235</v>
      </c>
      <c r="E174" s="28" t="s">
        <v>2236</v>
      </c>
      <c r="F174" s="157" t="s">
        <v>275</v>
      </c>
      <c r="G174" s="157" t="s">
        <v>276</v>
      </c>
      <c r="H174" s="28" t="s">
        <v>2235</v>
      </c>
      <c r="I174" s="171"/>
    </row>
    <row r="175" spans="1:9" s="158" customFormat="1" ht="10.5" customHeight="1" x14ac:dyDescent="0.2">
      <c r="A175" s="172" t="s">
        <v>2248</v>
      </c>
      <c r="B175" s="173" t="s">
        <v>2241</v>
      </c>
      <c r="C175" s="174">
        <f>D167</f>
        <v>44983</v>
      </c>
      <c r="D175" s="29" t="s">
        <v>2238</v>
      </c>
      <c r="E175" s="29" t="s">
        <v>2239</v>
      </c>
      <c r="F175" s="173" t="s">
        <v>275</v>
      </c>
      <c r="G175" s="173" t="s">
        <v>276</v>
      </c>
      <c r="H175" s="29" t="s">
        <v>2238</v>
      </c>
      <c r="I175" s="175"/>
    </row>
    <row r="176" spans="1:9" s="163" customFormat="1" ht="14.1" customHeight="1" x14ac:dyDescent="0.2">
      <c r="A176" s="159" t="s">
        <v>519</v>
      </c>
      <c r="B176" s="74"/>
      <c r="C176" s="160"/>
      <c r="D176" s="117">
        <f>'8XM4-A'!D176</f>
        <v>44989</v>
      </c>
      <c r="E176" s="161"/>
      <c r="F176" s="162"/>
      <c r="G176" s="162"/>
      <c r="H176" s="117"/>
      <c r="I176" s="162"/>
    </row>
    <row r="177" spans="1:9" s="158" customFormat="1" ht="10.5" customHeight="1" x14ac:dyDescent="0.2">
      <c r="A177" s="164" t="s">
        <v>2249</v>
      </c>
      <c r="B177" s="165" t="s">
        <v>2250</v>
      </c>
      <c r="C177" s="166">
        <f>D176</f>
        <v>44989</v>
      </c>
      <c r="D177" s="27" t="s">
        <v>2218</v>
      </c>
      <c r="E177" s="27" t="s">
        <v>2217</v>
      </c>
      <c r="F177" s="165" t="s">
        <v>275</v>
      </c>
      <c r="G177" s="165" t="s">
        <v>276</v>
      </c>
      <c r="H177" s="27" t="s">
        <v>2218</v>
      </c>
      <c r="I177" s="167"/>
    </row>
    <row r="178" spans="1:9" s="158" customFormat="1" ht="10.5" customHeight="1" x14ac:dyDescent="0.2">
      <c r="A178" s="169" t="s">
        <v>2251</v>
      </c>
      <c r="B178" s="157" t="s">
        <v>2250</v>
      </c>
      <c r="C178" s="170">
        <f>D176</f>
        <v>44989</v>
      </c>
      <c r="D178" s="28" t="s">
        <v>2221</v>
      </c>
      <c r="E178" s="28" t="s">
        <v>2220</v>
      </c>
      <c r="F178" s="157" t="s">
        <v>275</v>
      </c>
      <c r="G178" s="157" t="s">
        <v>276</v>
      </c>
      <c r="H178" s="28" t="s">
        <v>2221</v>
      </c>
      <c r="I178" s="171"/>
    </row>
    <row r="179" spans="1:9" s="158" customFormat="1" ht="10.5" customHeight="1" x14ac:dyDescent="0.2">
      <c r="A179" s="169" t="s">
        <v>2252</v>
      </c>
      <c r="B179" s="157" t="s">
        <v>2250</v>
      </c>
      <c r="C179" s="170">
        <f>D176</f>
        <v>44989</v>
      </c>
      <c r="D179" s="28" t="s">
        <v>2224</v>
      </c>
      <c r="E179" s="28" t="s">
        <v>2223</v>
      </c>
      <c r="F179" s="157" t="s">
        <v>275</v>
      </c>
      <c r="G179" s="157" t="s">
        <v>276</v>
      </c>
      <c r="H179" s="28" t="s">
        <v>2224</v>
      </c>
      <c r="I179" s="171"/>
    </row>
    <row r="180" spans="1:9" s="158" customFormat="1" ht="10.5" customHeight="1" x14ac:dyDescent="0.2">
      <c r="A180" s="169" t="s">
        <v>2253</v>
      </c>
      <c r="B180" s="157" t="s">
        <v>2250</v>
      </c>
      <c r="C180" s="170">
        <f>D176</f>
        <v>44989</v>
      </c>
      <c r="D180" s="28" t="s">
        <v>2227</v>
      </c>
      <c r="E180" s="28" t="s">
        <v>2226</v>
      </c>
      <c r="F180" s="157" t="s">
        <v>275</v>
      </c>
      <c r="G180" s="157" t="s">
        <v>276</v>
      </c>
      <c r="H180" s="28" t="s">
        <v>2227</v>
      </c>
      <c r="I180" s="171"/>
    </row>
    <row r="181" spans="1:9" s="158" customFormat="1" ht="10.5" customHeight="1" x14ac:dyDescent="0.2">
      <c r="A181" s="169" t="s">
        <v>2254</v>
      </c>
      <c r="B181" s="157" t="s">
        <v>2250</v>
      </c>
      <c r="C181" s="170">
        <f>D176</f>
        <v>44989</v>
      </c>
      <c r="D181" s="28" t="s">
        <v>2230</v>
      </c>
      <c r="E181" s="28" t="s">
        <v>2229</v>
      </c>
      <c r="F181" s="157" t="s">
        <v>275</v>
      </c>
      <c r="G181" s="157" t="s">
        <v>276</v>
      </c>
      <c r="H181" s="28" t="s">
        <v>2230</v>
      </c>
      <c r="I181" s="171"/>
    </row>
    <row r="182" spans="1:9" s="158" customFormat="1" ht="10.5" customHeight="1" x14ac:dyDescent="0.2">
      <c r="A182" s="169" t="s">
        <v>2255</v>
      </c>
      <c r="B182" s="157" t="s">
        <v>2250</v>
      </c>
      <c r="C182" s="170">
        <f>D176</f>
        <v>44989</v>
      </c>
      <c r="D182" s="28" t="s">
        <v>2233</v>
      </c>
      <c r="E182" s="28" t="s">
        <v>2232</v>
      </c>
      <c r="F182" s="157" t="s">
        <v>275</v>
      </c>
      <c r="G182" s="157" t="s">
        <v>276</v>
      </c>
      <c r="H182" s="28" t="s">
        <v>2233</v>
      </c>
      <c r="I182" s="171"/>
    </row>
    <row r="183" spans="1:9" s="158" customFormat="1" ht="10.5" customHeight="1" x14ac:dyDescent="0.2">
      <c r="A183" s="169" t="s">
        <v>2256</v>
      </c>
      <c r="B183" s="157" t="s">
        <v>2250</v>
      </c>
      <c r="C183" s="170">
        <f>D176</f>
        <v>44989</v>
      </c>
      <c r="D183" s="28" t="s">
        <v>2236</v>
      </c>
      <c r="E183" s="28" t="s">
        <v>2235</v>
      </c>
      <c r="F183" s="157" t="s">
        <v>275</v>
      </c>
      <c r="G183" s="157" t="s">
        <v>276</v>
      </c>
      <c r="H183" s="28" t="s">
        <v>2236</v>
      </c>
      <c r="I183" s="171"/>
    </row>
    <row r="184" spans="1:9" s="158" customFormat="1" ht="10.5" customHeight="1" x14ac:dyDescent="0.2">
      <c r="A184" s="172" t="s">
        <v>2257</v>
      </c>
      <c r="B184" s="173" t="s">
        <v>2250</v>
      </c>
      <c r="C184" s="174">
        <f>D176</f>
        <v>44989</v>
      </c>
      <c r="D184" s="29" t="s">
        <v>2239</v>
      </c>
      <c r="E184" s="29" t="s">
        <v>2238</v>
      </c>
      <c r="F184" s="173" t="s">
        <v>275</v>
      </c>
      <c r="G184" s="173" t="s">
        <v>276</v>
      </c>
      <c r="H184" s="29" t="s">
        <v>2239</v>
      </c>
      <c r="I184" s="175"/>
    </row>
    <row r="185" spans="1:9" s="163" customFormat="1" ht="14.1" customHeight="1" x14ac:dyDescent="0.2">
      <c r="A185" s="159" t="s">
        <v>523</v>
      </c>
      <c r="B185" s="74"/>
      <c r="C185" s="160"/>
      <c r="D185" s="117">
        <f>'8XM4-A'!D185</f>
        <v>44990</v>
      </c>
      <c r="E185" s="161"/>
      <c r="F185" s="162"/>
      <c r="G185" s="162"/>
      <c r="H185" s="117"/>
      <c r="I185" s="162"/>
    </row>
    <row r="186" spans="1:9" s="158" customFormat="1" ht="10.5" customHeight="1" x14ac:dyDescent="0.2">
      <c r="A186" s="164" t="s">
        <v>2258</v>
      </c>
      <c r="B186" s="165" t="s">
        <v>2259</v>
      </c>
      <c r="C186" s="166">
        <f>D185</f>
        <v>44990</v>
      </c>
      <c r="D186" s="27" t="s">
        <v>2218</v>
      </c>
      <c r="E186" s="27" t="s">
        <v>2217</v>
      </c>
      <c r="F186" s="165" t="s">
        <v>275</v>
      </c>
      <c r="G186" s="165" t="s">
        <v>276</v>
      </c>
      <c r="H186" s="27" t="s">
        <v>2218</v>
      </c>
      <c r="I186" s="167"/>
    </row>
    <row r="187" spans="1:9" s="158" customFormat="1" ht="10.5" customHeight="1" x14ac:dyDescent="0.2">
      <c r="A187" s="169" t="s">
        <v>2260</v>
      </c>
      <c r="B187" s="157" t="s">
        <v>2259</v>
      </c>
      <c r="C187" s="170">
        <f>D185</f>
        <v>44990</v>
      </c>
      <c r="D187" s="28" t="s">
        <v>2221</v>
      </c>
      <c r="E187" s="28" t="s">
        <v>2220</v>
      </c>
      <c r="F187" s="157" t="s">
        <v>275</v>
      </c>
      <c r="G187" s="157" t="s">
        <v>276</v>
      </c>
      <c r="H187" s="28" t="s">
        <v>2221</v>
      </c>
      <c r="I187" s="171"/>
    </row>
    <row r="188" spans="1:9" s="158" customFormat="1" ht="10.5" customHeight="1" x14ac:dyDescent="0.2">
      <c r="A188" s="169" t="s">
        <v>2261</v>
      </c>
      <c r="B188" s="157" t="s">
        <v>2259</v>
      </c>
      <c r="C188" s="170">
        <f>D185</f>
        <v>44990</v>
      </c>
      <c r="D188" s="28" t="s">
        <v>2224</v>
      </c>
      <c r="E188" s="28" t="s">
        <v>2223</v>
      </c>
      <c r="F188" s="157" t="s">
        <v>275</v>
      </c>
      <c r="G188" s="157" t="s">
        <v>276</v>
      </c>
      <c r="H188" s="28" t="s">
        <v>2224</v>
      </c>
      <c r="I188" s="171"/>
    </row>
    <row r="189" spans="1:9" s="158" customFormat="1" ht="10.5" customHeight="1" x14ac:dyDescent="0.2">
      <c r="A189" s="169" t="s">
        <v>2262</v>
      </c>
      <c r="B189" s="157" t="s">
        <v>2259</v>
      </c>
      <c r="C189" s="170">
        <f>D185</f>
        <v>44990</v>
      </c>
      <c r="D189" s="28" t="s">
        <v>2227</v>
      </c>
      <c r="E189" s="28" t="s">
        <v>2226</v>
      </c>
      <c r="F189" s="157" t="s">
        <v>275</v>
      </c>
      <c r="G189" s="157" t="s">
        <v>276</v>
      </c>
      <c r="H189" s="28" t="s">
        <v>2227</v>
      </c>
      <c r="I189" s="171"/>
    </row>
    <row r="190" spans="1:9" s="158" customFormat="1" ht="10.5" customHeight="1" x14ac:dyDescent="0.2">
      <c r="A190" s="169" t="s">
        <v>2263</v>
      </c>
      <c r="B190" s="157" t="s">
        <v>2259</v>
      </c>
      <c r="C190" s="170">
        <f>D185</f>
        <v>44990</v>
      </c>
      <c r="D190" s="28" t="s">
        <v>2230</v>
      </c>
      <c r="E190" s="28" t="s">
        <v>2229</v>
      </c>
      <c r="F190" s="157" t="s">
        <v>275</v>
      </c>
      <c r="G190" s="157" t="s">
        <v>276</v>
      </c>
      <c r="H190" s="28" t="s">
        <v>2230</v>
      </c>
      <c r="I190" s="171"/>
    </row>
    <row r="191" spans="1:9" s="158" customFormat="1" ht="10.5" customHeight="1" x14ac:dyDescent="0.2">
      <c r="A191" s="169" t="s">
        <v>2264</v>
      </c>
      <c r="B191" s="157" t="s">
        <v>2259</v>
      </c>
      <c r="C191" s="170">
        <f>D185</f>
        <v>44990</v>
      </c>
      <c r="D191" s="28" t="s">
        <v>2233</v>
      </c>
      <c r="E191" s="28" t="s">
        <v>2232</v>
      </c>
      <c r="F191" s="157" t="s">
        <v>275</v>
      </c>
      <c r="G191" s="157" t="s">
        <v>276</v>
      </c>
      <c r="H191" s="28" t="s">
        <v>2233</v>
      </c>
      <c r="I191" s="171"/>
    </row>
    <row r="192" spans="1:9" s="158" customFormat="1" ht="10.5" customHeight="1" x14ac:dyDescent="0.2">
      <c r="A192" s="169" t="s">
        <v>2265</v>
      </c>
      <c r="B192" s="157" t="s">
        <v>2259</v>
      </c>
      <c r="C192" s="170">
        <f>D185</f>
        <v>44990</v>
      </c>
      <c r="D192" s="28" t="s">
        <v>2236</v>
      </c>
      <c r="E192" s="28" t="s">
        <v>2235</v>
      </c>
      <c r="F192" s="157" t="s">
        <v>275</v>
      </c>
      <c r="G192" s="157" t="s">
        <v>276</v>
      </c>
      <c r="H192" s="28" t="s">
        <v>2236</v>
      </c>
      <c r="I192" s="171"/>
    </row>
    <row r="193" spans="1:9" s="158" customFormat="1" ht="10.5" customHeight="1" x14ac:dyDescent="0.2">
      <c r="A193" s="172" t="s">
        <v>2266</v>
      </c>
      <c r="B193" s="173" t="s">
        <v>2259</v>
      </c>
      <c r="C193" s="174">
        <f>D185</f>
        <v>44990</v>
      </c>
      <c r="D193" s="29" t="s">
        <v>2239</v>
      </c>
      <c r="E193" s="29" t="s">
        <v>2238</v>
      </c>
      <c r="F193" s="173" t="s">
        <v>275</v>
      </c>
      <c r="G193" s="173" t="s">
        <v>276</v>
      </c>
      <c r="H193" s="29" t="s">
        <v>2239</v>
      </c>
      <c r="I193" s="175"/>
    </row>
    <row r="194" spans="1:9" s="163" customFormat="1" ht="14.1" customHeight="1" x14ac:dyDescent="0.2">
      <c r="A194" s="159" t="s">
        <v>527</v>
      </c>
      <c r="B194" s="74"/>
      <c r="C194" s="160"/>
      <c r="D194" s="117" t="str">
        <f>'8XM4-A'!D194</f>
        <v>7. až 8. březen 2023</v>
      </c>
      <c r="E194" s="161"/>
      <c r="F194" s="162"/>
      <c r="G194" s="162"/>
      <c r="H194" s="117"/>
      <c r="I194" s="162"/>
    </row>
    <row r="195" spans="1:9" s="158" customFormat="1" ht="10.5" customHeight="1" x14ac:dyDescent="0.2">
      <c r="A195" s="164" t="s">
        <v>2267</v>
      </c>
      <c r="B195" s="165" t="s">
        <v>2268</v>
      </c>
      <c r="C195" s="166"/>
      <c r="D195" s="27" t="s">
        <v>2217</v>
      </c>
      <c r="E195" s="27" t="s">
        <v>2218</v>
      </c>
      <c r="F195" s="165" t="s">
        <v>275</v>
      </c>
      <c r="G195" s="165" t="s">
        <v>276</v>
      </c>
      <c r="H195" s="27" t="s">
        <v>2217</v>
      </c>
      <c r="I195" s="167"/>
    </row>
    <row r="196" spans="1:9" s="158" customFormat="1" ht="10.5" customHeight="1" x14ac:dyDescent="0.2">
      <c r="A196" s="169" t="s">
        <v>2269</v>
      </c>
      <c r="B196" s="157" t="s">
        <v>2268</v>
      </c>
      <c r="C196" s="170"/>
      <c r="D196" s="28" t="s">
        <v>2220</v>
      </c>
      <c r="E196" s="28" t="s">
        <v>2221</v>
      </c>
      <c r="F196" s="157" t="s">
        <v>275</v>
      </c>
      <c r="G196" s="157" t="s">
        <v>276</v>
      </c>
      <c r="H196" s="28" t="s">
        <v>2220</v>
      </c>
      <c r="I196" s="171"/>
    </row>
    <row r="197" spans="1:9" s="158" customFormat="1" ht="10.5" customHeight="1" x14ac:dyDescent="0.2">
      <c r="A197" s="169" t="s">
        <v>2270</v>
      </c>
      <c r="B197" s="157" t="s">
        <v>2268</v>
      </c>
      <c r="C197" s="170"/>
      <c r="D197" s="28" t="s">
        <v>2223</v>
      </c>
      <c r="E197" s="28" t="s">
        <v>2224</v>
      </c>
      <c r="F197" s="157" t="s">
        <v>275</v>
      </c>
      <c r="G197" s="157" t="s">
        <v>276</v>
      </c>
      <c r="H197" s="28" t="s">
        <v>2223</v>
      </c>
      <c r="I197" s="171"/>
    </row>
    <row r="198" spans="1:9" s="158" customFormat="1" ht="10.5" customHeight="1" x14ac:dyDescent="0.2">
      <c r="A198" s="169" t="s">
        <v>2271</v>
      </c>
      <c r="B198" s="157" t="s">
        <v>2268</v>
      </c>
      <c r="C198" s="170"/>
      <c r="D198" s="28" t="s">
        <v>2226</v>
      </c>
      <c r="E198" s="28" t="s">
        <v>2227</v>
      </c>
      <c r="F198" s="157" t="s">
        <v>275</v>
      </c>
      <c r="G198" s="157" t="s">
        <v>276</v>
      </c>
      <c r="H198" s="28" t="s">
        <v>2226</v>
      </c>
      <c r="I198" s="171"/>
    </row>
    <row r="199" spans="1:9" s="158" customFormat="1" ht="10.5" customHeight="1" x14ac:dyDescent="0.2">
      <c r="A199" s="169" t="s">
        <v>2272</v>
      </c>
      <c r="B199" s="157" t="s">
        <v>2268</v>
      </c>
      <c r="C199" s="170"/>
      <c r="D199" s="28" t="s">
        <v>2229</v>
      </c>
      <c r="E199" s="28" t="s">
        <v>2230</v>
      </c>
      <c r="F199" s="157" t="s">
        <v>275</v>
      </c>
      <c r="G199" s="157" t="s">
        <v>276</v>
      </c>
      <c r="H199" s="28" t="s">
        <v>2229</v>
      </c>
      <c r="I199" s="171"/>
    </row>
    <row r="200" spans="1:9" s="158" customFormat="1" ht="10.5" customHeight="1" x14ac:dyDescent="0.2">
      <c r="A200" s="169" t="s">
        <v>2273</v>
      </c>
      <c r="B200" s="157" t="s">
        <v>2268</v>
      </c>
      <c r="C200" s="170"/>
      <c r="D200" s="28" t="s">
        <v>2232</v>
      </c>
      <c r="E200" s="28" t="s">
        <v>2233</v>
      </c>
      <c r="F200" s="157" t="s">
        <v>275</v>
      </c>
      <c r="G200" s="157" t="s">
        <v>276</v>
      </c>
      <c r="H200" s="28" t="s">
        <v>2232</v>
      </c>
      <c r="I200" s="171"/>
    </row>
    <row r="201" spans="1:9" s="158" customFormat="1" ht="10.5" customHeight="1" x14ac:dyDescent="0.2">
      <c r="A201" s="169" t="s">
        <v>2274</v>
      </c>
      <c r="B201" s="157" t="s">
        <v>2268</v>
      </c>
      <c r="C201" s="170"/>
      <c r="D201" s="28" t="s">
        <v>2235</v>
      </c>
      <c r="E201" s="28" t="s">
        <v>2236</v>
      </c>
      <c r="F201" s="157" t="s">
        <v>275</v>
      </c>
      <c r="G201" s="157" t="s">
        <v>276</v>
      </c>
      <c r="H201" s="28" t="s">
        <v>2235</v>
      </c>
      <c r="I201" s="171"/>
    </row>
    <row r="202" spans="1:9" s="158" customFormat="1" ht="10.5" customHeight="1" x14ac:dyDescent="0.2">
      <c r="A202" s="172" t="s">
        <v>2275</v>
      </c>
      <c r="B202" s="173" t="s">
        <v>2268</v>
      </c>
      <c r="C202" s="174"/>
      <c r="D202" s="29" t="s">
        <v>2238</v>
      </c>
      <c r="E202" s="29" t="s">
        <v>2239</v>
      </c>
      <c r="F202" s="173" t="s">
        <v>275</v>
      </c>
      <c r="G202" s="173" t="s">
        <v>276</v>
      </c>
      <c r="H202" s="29" t="s">
        <v>2238</v>
      </c>
      <c r="I202" s="175"/>
    </row>
    <row r="203" spans="1:9" s="77" customFormat="1" ht="21" customHeight="1" x14ac:dyDescent="0.2">
      <c r="A203" s="70" t="s">
        <v>2276</v>
      </c>
      <c r="B203" s="71"/>
      <c r="C203" s="72"/>
      <c r="D203" s="76"/>
      <c r="E203" s="71"/>
      <c r="F203" s="75"/>
      <c r="G203" s="71"/>
      <c r="H203" s="76"/>
      <c r="I203" s="71"/>
    </row>
    <row r="204" spans="1:9" s="163" customFormat="1" ht="14.1" customHeight="1" x14ac:dyDescent="0.2">
      <c r="A204" s="159" t="s">
        <v>540</v>
      </c>
      <c r="B204" s="74"/>
      <c r="C204" s="160"/>
      <c r="D204" s="117">
        <f>'8XM4-A'!D204</f>
        <v>44996</v>
      </c>
      <c r="E204" s="161"/>
      <c r="F204" s="162"/>
      <c r="G204" s="162"/>
      <c r="H204" s="117"/>
      <c r="I204" s="162"/>
    </row>
    <row r="205" spans="1:9" s="158" customFormat="1" ht="10.5" customHeight="1" x14ac:dyDescent="0.2">
      <c r="A205" s="164" t="s">
        <v>2277</v>
      </c>
      <c r="B205" s="165" t="s">
        <v>2278</v>
      </c>
      <c r="C205" s="166">
        <f>D204</f>
        <v>44996</v>
      </c>
      <c r="D205" s="27" t="s">
        <v>2279</v>
      </c>
      <c r="E205" s="27" t="s">
        <v>2280</v>
      </c>
      <c r="F205" s="165" t="s">
        <v>275</v>
      </c>
      <c r="G205" s="165" t="s">
        <v>276</v>
      </c>
      <c r="H205" s="27" t="s">
        <v>2279</v>
      </c>
      <c r="I205" s="167"/>
    </row>
    <row r="206" spans="1:9" s="158" customFormat="1" ht="10.5" customHeight="1" x14ac:dyDescent="0.2">
      <c r="A206" s="169" t="s">
        <v>2281</v>
      </c>
      <c r="B206" s="157" t="s">
        <v>2282</v>
      </c>
      <c r="C206" s="170">
        <f>D204</f>
        <v>44996</v>
      </c>
      <c r="D206" s="28" t="s">
        <v>2283</v>
      </c>
      <c r="E206" s="28" t="s">
        <v>2284</v>
      </c>
      <c r="F206" s="157" t="s">
        <v>275</v>
      </c>
      <c r="G206" s="157" t="s">
        <v>276</v>
      </c>
      <c r="H206" s="28" t="s">
        <v>2283</v>
      </c>
      <c r="I206" s="171"/>
    </row>
    <row r="207" spans="1:9" s="158" customFormat="1" ht="10.5" customHeight="1" x14ac:dyDescent="0.2">
      <c r="A207" s="169" t="s">
        <v>2285</v>
      </c>
      <c r="B207" s="157" t="s">
        <v>2286</v>
      </c>
      <c r="C207" s="170">
        <f>D204</f>
        <v>44996</v>
      </c>
      <c r="D207" s="28" t="s">
        <v>2287</v>
      </c>
      <c r="E207" s="28" t="s">
        <v>2288</v>
      </c>
      <c r="F207" s="157" t="s">
        <v>275</v>
      </c>
      <c r="G207" s="157" t="s">
        <v>276</v>
      </c>
      <c r="H207" s="28" t="s">
        <v>2287</v>
      </c>
      <c r="I207" s="171"/>
    </row>
    <row r="208" spans="1:9" s="158" customFormat="1" ht="10.5" customHeight="1" x14ac:dyDescent="0.2">
      <c r="A208" s="172" t="s">
        <v>2289</v>
      </c>
      <c r="B208" s="173" t="s">
        <v>2290</v>
      </c>
      <c r="C208" s="174">
        <f>D204</f>
        <v>44996</v>
      </c>
      <c r="D208" s="29" t="s">
        <v>2291</v>
      </c>
      <c r="E208" s="29" t="s">
        <v>2292</v>
      </c>
      <c r="F208" s="173" t="s">
        <v>275</v>
      </c>
      <c r="G208" s="173" t="s">
        <v>276</v>
      </c>
      <c r="H208" s="29" t="s">
        <v>2291</v>
      </c>
      <c r="I208" s="175"/>
    </row>
    <row r="209" spans="1:9" s="163" customFormat="1" ht="14.1" customHeight="1" x14ac:dyDescent="0.2">
      <c r="A209" s="159" t="s">
        <v>545</v>
      </c>
      <c r="B209" s="74"/>
      <c r="C209" s="160"/>
      <c r="D209" s="117">
        <f>'8XM4-A'!D209</f>
        <v>44997</v>
      </c>
      <c r="E209" s="161"/>
      <c r="F209" s="162"/>
      <c r="G209" s="162"/>
      <c r="H209" s="117"/>
      <c r="I209" s="162"/>
    </row>
    <row r="210" spans="1:9" s="158" customFormat="1" ht="10.5" customHeight="1" x14ac:dyDescent="0.2">
      <c r="A210" s="164" t="s">
        <v>2293</v>
      </c>
      <c r="B210" s="165" t="s">
        <v>2294</v>
      </c>
      <c r="C210" s="166">
        <f>D209</f>
        <v>44997</v>
      </c>
      <c r="D210" s="27" t="s">
        <v>2279</v>
      </c>
      <c r="E210" s="27" t="s">
        <v>2280</v>
      </c>
      <c r="F210" s="165" t="s">
        <v>275</v>
      </c>
      <c r="G210" s="165" t="s">
        <v>276</v>
      </c>
      <c r="H210" s="27" t="s">
        <v>2279</v>
      </c>
      <c r="I210" s="167"/>
    </row>
    <row r="211" spans="1:9" s="158" customFormat="1" ht="10.5" customHeight="1" x14ac:dyDescent="0.2">
      <c r="A211" s="169" t="s">
        <v>2295</v>
      </c>
      <c r="B211" s="157" t="s">
        <v>2296</v>
      </c>
      <c r="C211" s="170">
        <f>D209</f>
        <v>44997</v>
      </c>
      <c r="D211" s="28" t="s">
        <v>2283</v>
      </c>
      <c r="E211" s="28" t="s">
        <v>2284</v>
      </c>
      <c r="F211" s="157" t="s">
        <v>275</v>
      </c>
      <c r="G211" s="157" t="s">
        <v>276</v>
      </c>
      <c r="H211" s="28" t="s">
        <v>2283</v>
      </c>
      <c r="I211" s="171"/>
    </row>
    <row r="212" spans="1:9" s="158" customFormat="1" ht="10.5" customHeight="1" x14ac:dyDescent="0.2">
      <c r="A212" s="169" t="s">
        <v>2297</v>
      </c>
      <c r="B212" s="157" t="s">
        <v>2298</v>
      </c>
      <c r="C212" s="170">
        <f>D209</f>
        <v>44997</v>
      </c>
      <c r="D212" s="28" t="s">
        <v>2287</v>
      </c>
      <c r="E212" s="28" t="s">
        <v>2288</v>
      </c>
      <c r="F212" s="157" t="s">
        <v>275</v>
      </c>
      <c r="G212" s="157" t="s">
        <v>276</v>
      </c>
      <c r="H212" s="28" t="s">
        <v>2287</v>
      </c>
      <c r="I212" s="171"/>
    </row>
    <row r="213" spans="1:9" s="158" customFormat="1" ht="10.5" customHeight="1" x14ac:dyDescent="0.2">
      <c r="A213" s="172" t="s">
        <v>2299</v>
      </c>
      <c r="B213" s="173" t="s">
        <v>2300</v>
      </c>
      <c r="C213" s="174">
        <f>D209</f>
        <v>44997</v>
      </c>
      <c r="D213" s="29" t="s">
        <v>2291</v>
      </c>
      <c r="E213" s="29" t="s">
        <v>2292</v>
      </c>
      <c r="F213" s="173" t="s">
        <v>275</v>
      </c>
      <c r="G213" s="173" t="s">
        <v>276</v>
      </c>
      <c r="H213" s="29" t="s">
        <v>2291</v>
      </c>
      <c r="I213" s="175"/>
    </row>
    <row r="214" spans="1:9" s="163" customFormat="1" ht="14.1" customHeight="1" x14ac:dyDescent="0.2">
      <c r="A214" s="159" t="s">
        <v>548</v>
      </c>
      <c r="B214" s="74"/>
      <c r="C214" s="160"/>
      <c r="D214" s="117">
        <f>'8XM4-A'!D214</f>
        <v>45003</v>
      </c>
      <c r="E214" s="161"/>
      <c r="F214" s="162"/>
      <c r="G214" s="162"/>
      <c r="H214" s="117"/>
      <c r="I214" s="162"/>
    </row>
    <row r="215" spans="1:9" s="158" customFormat="1" ht="10.5" customHeight="1" x14ac:dyDescent="0.2">
      <c r="A215" s="164" t="s">
        <v>2301</v>
      </c>
      <c r="B215" s="165" t="s">
        <v>2302</v>
      </c>
      <c r="C215" s="166">
        <f>D214</f>
        <v>45003</v>
      </c>
      <c r="D215" s="27" t="s">
        <v>2280</v>
      </c>
      <c r="E215" s="27" t="s">
        <v>2279</v>
      </c>
      <c r="F215" s="165" t="s">
        <v>275</v>
      </c>
      <c r="G215" s="165" t="s">
        <v>276</v>
      </c>
      <c r="H215" s="27" t="s">
        <v>2280</v>
      </c>
      <c r="I215" s="167"/>
    </row>
    <row r="216" spans="1:9" s="158" customFormat="1" ht="10.5" customHeight="1" x14ac:dyDescent="0.2">
      <c r="A216" s="169" t="s">
        <v>2303</v>
      </c>
      <c r="B216" s="157" t="s">
        <v>2304</v>
      </c>
      <c r="C216" s="170">
        <f>D214</f>
        <v>45003</v>
      </c>
      <c r="D216" s="28" t="s">
        <v>2284</v>
      </c>
      <c r="E216" s="28" t="s">
        <v>2283</v>
      </c>
      <c r="F216" s="157" t="s">
        <v>275</v>
      </c>
      <c r="G216" s="157" t="s">
        <v>276</v>
      </c>
      <c r="H216" s="28" t="s">
        <v>2284</v>
      </c>
      <c r="I216" s="171"/>
    </row>
    <row r="217" spans="1:9" s="158" customFormat="1" ht="10.5" customHeight="1" x14ac:dyDescent="0.2">
      <c r="A217" s="169" t="s">
        <v>2305</v>
      </c>
      <c r="B217" s="157" t="s">
        <v>2306</v>
      </c>
      <c r="C217" s="170">
        <f>D214</f>
        <v>45003</v>
      </c>
      <c r="D217" s="28" t="s">
        <v>2288</v>
      </c>
      <c r="E217" s="28" t="s">
        <v>2287</v>
      </c>
      <c r="F217" s="157" t="s">
        <v>275</v>
      </c>
      <c r="G217" s="157" t="s">
        <v>276</v>
      </c>
      <c r="H217" s="28" t="s">
        <v>2288</v>
      </c>
      <c r="I217" s="171"/>
    </row>
    <row r="218" spans="1:9" s="158" customFormat="1" ht="10.5" customHeight="1" x14ac:dyDescent="0.2">
      <c r="A218" s="172" t="s">
        <v>2307</v>
      </c>
      <c r="B218" s="173" t="s">
        <v>2308</v>
      </c>
      <c r="C218" s="174">
        <f>D214</f>
        <v>45003</v>
      </c>
      <c r="D218" s="29" t="s">
        <v>2292</v>
      </c>
      <c r="E218" s="29" t="s">
        <v>2291</v>
      </c>
      <c r="F218" s="173" t="s">
        <v>275</v>
      </c>
      <c r="G218" s="173" t="s">
        <v>276</v>
      </c>
      <c r="H218" s="29" t="s">
        <v>2292</v>
      </c>
      <c r="I218" s="175"/>
    </row>
    <row r="219" spans="1:9" s="163" customFormat="1" ht="14.1" customHeight="1" x14ac:dyDescent="0.2">
      <c r="A219" s="159" t="s">
        <v>551</v>
      </c>
      <c r="B219" s="74"/>
      <c r="C219" s="160"/>
      <c r="D219" s="117">
        <f>'8XM4-A'!D219</f>
        <v>45004</v>
      </c>
      <c r="E219" s="161"/>
      <c r="F219" s="162"/>
      <c r="G219" s="162"/>
      <c r="H219" s="117"/>
      <c r="I219" s="162"/>
    </row>
    <row r="220" spans="1:9" s="158" customFormat="1" ht="10.5" customHeight="1" x14ac:dyDescent="0.2">
      <c r="A220" s="164" t="s">
        <v>2309</v>
      </c>
      <c r="B220" s="165" t="s">
        <v>2310</v>
      </c>
      <c r="C220" s="166">
        <f>D219</f>
        <v>45004</v>
      </c>
      <c r="D220" s="27" t="s">
        <v>2280</v>
      </c>
      <c r="E220" s="27" t="s">
        <v>2279</v>
      </c>
      <c r="F220" s="165" t="s">
        <v>275</v>
      </c>
      <c r="G220" s="165" t="s">
        <v>276</v>
      </c>
      <c r="H220" s="27" t="s">
        <v>2280</v>
      </c>
      <c r="I220" s="167"/>
    </row>
    <row r="221" spans="1:9" s="158" customFormat="1" ht="10.5" customHeight="1" x14ac:dyDescent="0.2">
      <c r="A221" s="169" t="s">
        <v>2311</v>
      </c>
      <c r="B221" s="157" t="s">
        <v>2312</v>
      </c>
      <c r="C221" s="170">
        <f>D219</f>
        <v>45004</v>
      </c>
      <c r="D221" s="28" t="s">
        <v>2284</v>
      </c>
      <c r="E221" s="28" t="s">
        <v>2283</v>
      </c>
      <c r="F221" s="157" t="s">
        <v>275</v>
      </c>
      <c r="G221" s="157" t="s">
        <v>276</v>
      </c>
      <c r="H221" s="28" t="s">
        <v>2284</v>
      </c>
      <c r="I221" s="171"/>
    </row>
    <row r="222" spans="1:9" s="158" customFormat="1" ht="10.5" customHeight="1" x14ac:dyDescent="0.2">
      <c r="A222" s="169" t="s">
        <v>2313</v>
      </c>
      <c r="B222" s="157" t="s">
        <v>2314</v>
      </c>
      <c r="C222" s="170">
        <f>D219</f>
        <v>45004</v>
      </c>
      <c r="D222" s="28" t="s">
        <v>2288</v>
      </c>
      <c r="E222" s="28" t="s">
        <v>2287</v>
      </c>
      <c r="F222" s="157" t="s">
        <v>275</v>
      </c>
      <c r="G222" s="157" t="s">
        <v>276</v>
      </c>
      <c r="H222" s="28" t="s">
        <v>2288</v>
      </c>
      <c r="I222" s="171"/>
    </row>
    <row r="223" spans="1:9" s="158" customFormat="1" ht="10.5" customHeight="1" x14ac:dyDescent="0.2">
      <c r="A223" s="172" t="s">
        <v>2315</v>
      </c>
      <c r="B223" s="173" t="s">
        <v>2316</v>
      </c>
      <c r="C223" s="174">
        <f>D219</f>
        <v>45004</v>
      </c>
      <c r="D223" s="29" t="s">
        <v>2292</v>
      </c>
      <c r="E223" s="29" t="s">
        <v>2291</v>
      </c>
      <c r="F223" s="173" t="s">
        <v>275</v>
      </c>
      <c r="G223" s="173" t="s">
        <v>276</v>
      </c>
      <c r="H223" s="29" t="s">
        <v>2292</v>
      </c>
      <c r="I223" s="175"/>
    </row>
    <row r="224" spans="1:9" s="163" customFormat="1" ht="14.1" customHeight="1" x14ac:dyDescent="0.2">
      <c r="A224" s="159" t="s">
        <v>554</v>
      </c>
      <c r="B224" s="74"/>
      <c r="C224" s="160"/>
      <c r="D224" s="117" t="str">
        <f>'8XM4-A'!D224</f>
        <v>25. až 26. březen 2023</v>
      </c>
      <c r="E224" s="161"/>
      <c r="F224" s="162"/>
      <c r="G224" s="162"/>
      <c r="H224" s="117"/>
      <c r="I224" s="162"/>
    </row>
    <row r="225" spans="1:9" s="158" customFormat="1" ht="10.5" customHeight="1" x14ac:dyDescent="0.2">
      <c r="A225" s="164" t="s">
        <v>2317</v>
      </c>
      <c r="B225" s="165" t="s">
        <v>2318</v>
      </c>
      <c r="C225" s="166"/>
      <c r="D225" s="27" t="s">
        <v>2279</v>
      </c>
      <c r="E225" s="27" t="s">
        <v>2280</v>
      </c>
      <c r="F225" s="165" t="s">
        <v>275</v>
      </c>
      <c r="G225" s="165" t="s">
        <v>276</v>
      </c>
      <c r="H225" s="27" t="s">
        <v>2279</v>
      </c>
      <c r="I225" s="167"/>
    </row>
    <row r="226" spans="1:9" s="158" customFormat="1" ht="10.5" customHeight="1" x14ac:dyDescent="0.2">
      <c r="A226" s="169" t="s">
        <v>2319</v>
      </c>
      <c r="B226" s="157" t="s">
        <v>2320</v>
      </c>
      <c r="C226" s="170"/>
      <c r="D226" s="28" t="s">
        <v>2283</v>
      </c>
      <c r="E226" s="28" t="s">
        <v>2284</v>
      </c>
      <c r="F226" s="157" t="s">
        <v>275</v>
      </c>
      <c r="G226" s="157" t="s">
        <v>276</v>
      </c>
      <c r="H226" s="28" t="s">
        <v>2283</v>
      </c>
      <c r="I226" s="171"/>
    </row>
    <row r="227" spans="1:9" s="158" customFormat="1" ht="10.5" customHeight="1" x14ac:dyDescent="0.2">
      <c r="A227" s="169" t="s">
        <v>2321</v>
      </c>
      <c r="B227" s="157" t="s">
        <v>2322</v>
      </c>
      <c r="C227" s="170"/>
      <c r="D227" s="28" t="s">
        <v>2287</v>
      </c>
      <c r="E227" s="28" t="s">
        <v>2288</v>
      </c>
      <c r="F227" s="157" t="s">
        <v>275</v>
      </c>
      <c r="G227" s="157" t="s">
        <v>276</v>
      </c>
      <c r="H227" s="28" t="s">
        <v>2287</v>
      </c>
      <c r="I227" s="171"/>
    </row>
    <row r="228" spans="1:9" s="158" customFormat="1" ht="10.5" customHeight="1" x14ac:dyDescent="0.2">
      <c r="A228" s="172" t="s">
        <v>2323</v>
      </c>
      <c r="B228" s="173" t="s">
        <v>2324</v>
      </c>
      <c r="C228" s="174"/>
      <c r="D228" s="29" t="s">
        <v>2291</v>
      </c>
      <c r="E228" s="29" t="s">
        <v>2292</v>
      </c>
      <c r="F228" s="173" t="s">
        <v>275</v>
      </c>
      <c r="G228" s="173" t="s">
        <v>276</v>
      </c>
      <c r="H228" s="29" t="s">
        <v>2291</v>
      </c>
      <c r="I228" s="175"/>
    </row>
  </sheetData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Divize - skupina E 2022 - 2023</oddHeader>
  </headerFooter>
  <rowBreaks count="2" manualBreakCount="2">
    <brk id="78" max="16383" man="1"/>
    <brk id="1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018"/>
  <sheetViews>
    <sheetView view="pageBreakPreview" topLeftCell="A179" zoomScale="140" zoomScaleNormal="130" zoomScaleSheetLayoutView="140" workbookViewId="0">
      <selection activeCell="A104" sqref="A104"/>
    </sheetView>
  </sheetViews>
  <sheetFormatPr defaultColWidth="9.140625" defaultRowHeight="9" customHeight="1" x14ac:dyDescent="0.2"/>
  <cols>
    <col min="1" max="1" width="7.5703125" style="128" customWidth="1"/>
    <col min="2" max="2" width="4.140625" style="83" customWidth="1"/>
    <col min="3" max="3" width="5.7109375" style="80" customWidth="1"/>
    <col min="4" max="4" width="18.7109375" style="142" customWidth="1"/>
    <col min="5" max="5" width="18.7109375" style="83" customWidth="1"/>
    <col min="6" max="6" width="2.42578125" style="127" customWidth="1"/>
    <col min="7" max="7" width="9.28515625" style="84" customWidth="1"/>
    <col min="8" max="8" width="18.7109375" style="127" customWidth="1"/>
    <col min="9" max="9" width="18.7109375" style="83" customWidth="1"/>
    <col min="10" max="10" width="9.140625" style="84"/>
    <col min="11" max="11" width="24.85546875" style="84" customWidth="1"/>
    <col min="12" max="19" width="4.7109375" style="84" customWidth="1"/>
    <col min="20" max="16384" width="9.140625" style="84"/>
  </cols>
  <sheetData>
    <row r="1" spans="1:19" s="69" customFormat="1" ht="20.100000000000001" customHeight="1" x14ac:dyDescent="0.2">
      <c r="A1" s="596" t="s">
        <v>2853</v>
      </c>
      <c r="B1" s="596"/>
      <c r="C1" s="596"/>
      <c r="D1" s="596"/>
      <c r="E1" s="596"/>
      <c r="F1" s="596"/>
      <c r="G1" s="596"/>
      <c r="H1" s="596"/>
      <c r="I1" s="596"/>
      <c r="J1" s="68"/>
      <c r="K1" s="84"/>
    </row>
    <row r="2" spans="1:19" s="77" customFormat="1" ht="15.95" customHeight="1" x14ac:dyDescent="0.2">
      <c r="A2" s="70" t="s">
        <v>2854</v>
      </c>
      <c r="B2" s="71"/>
      <c r="C2" s="72"/>
      <c r="D2" s="76"/>
      <c r="E2" s="71"/>
      <c r="F2" s="253"/>
      <c r="G2" s="71"/>
      <c r="H2" s="76"/>
      <c r="I2" s="71"/>
      <c r="K2" s="84"/>
    </row>
    <row r="3" spans="1:19" s="360" customFormat="1" ht="12.95" customHeight="1" x14ac:dyDescent="0.2">
      <c r="A3" s="131" t="s">
        <v>272</v>
      </c>
      <c r="B3" s="132"/>
      <c r="C3" s="133"/>
      <c r="D3" s="345">
        <v>44814</v>
      </c>
      <c r="E3" s="346"/>
      <c r="F3" s="361"/>
      <c r="G3" s="362"/>
      <c r="H3" s="345"/>
      <c r="I3" s="362"/>
      <c r="L3" s="392" t="s">
        <v>2855</v>
      </c>
      <c r="M3" s="392" t="s">
        <v>2856</v>
      </c>
      <c r="N3" s="392" t="s">
        <v>2857</v>
      </c>
      <c r="O3" s="392" t="s">
        <v>2858</v>
      </c>
      <c r="P3" s="392" t="s">
        <v>2859</v>
      </c>
      <c r="Q3" s="392" t="s">
        <v>2860</v>
      </c>
      <c r="R3" s="392" t="s">
        <v>2861</v>
      </c>
      <c r="S3" s="393" t="s">
        <v>2862</v>
      </c>
    </row>
    <row r="4" spans="1:19" s="351" customFormat="1" ht="9.6" customHeight="1" x14ac:dyDescent="0.2">
      <c r="A4" s="347" t="s">
        <v>2863</v>
      </c>
      <c r="B4" s="348">
        <v>1</v>
      </c>
      <c r="C4" s="349">
        <f>D3</f>
        <v>44814</v>
      </c>
      <c r="D4" s="348" t="str">
        <f>los!D167</f>
        <v>FbC Plzeň</v>
      </c>
      <c r="E4" s="348" t="str">
        <f>los!D165</f>
        <v>FBC DOŠWICH MILEVSKO</v>
      </c>
      <c r="F4" s="363" t="s">
        <v>275</v>
      </c>
      <c r="G4" s="348" t="s">
        <v>276</v>
      </c>
      <c r="H4" s="348" t="str">
        <f>los!D167</f>
        <v>FbC Plzeň</v>
      </c>
      <c r="I4" s="350"/>
      <c r="K4" s="394" t="s">
        <v>43</v>
      </c>
      <c r="L4" s="372">
        <f>SUM(M4:P4)</f>
        <v>6</v>
      </c>
      <c r="M4" s="372">
        <v>4</v>
      </c>
      <c r="N4" s="372">
        <v>0</v>
      </c>
      <c r="O4" s="372">
        <v>1</v>
      </c>
      <c r="P4" s="372">
        <v>1</v>
      </c>
      <c r="Q4" s="372">
        <v>28</v>
      </c>
      <c r="R4" s="372">
        <v>14</v>
      </c>
      <c r="S4" s="373">
        <f>SUM((3*M4)+(2*N4)+O4)</f>
        <v>13</v>
      </c>
    </row>
    <row r="5" spans="1:19" s="351" customFormat="1" ht="9.6" customHeight="1" x14ac:dyDescent="0.2">
      <c r="A5" s="352" t="s">
        <v>2864</v>
      </c>
      <c r="B5" s="353">
        <v>1</v>
      </c>
      <c r="C5" s="354">
        <f>D3</f>
        <v>44814</v>
      </c>
      <c r="D5" s="353" t="str">
        <f>los!D168</f>
        <v>FBŠ SLAVIA Plzeň</v>
      </c>
      <c r="E5" s="353" t="str">
        <f>los!D166</f>
        <v>PSN Tatran Střešovice</v>
      </c>
      <c r="F5" s="364" t="s">
        <v>275</v>
      </c>
      <c r="G5" s="353" t="s">
        <v>276</v>
      </c>
      <c r="H5" s="353" t="str">
        <f>los!D168</f>
        <v>FBŠ SLAVIA Plzeň</v>
      </c>
      <c r="I5" s="355"/>
      <c r="K5" s="395" t="s">
        <v>46</v>
      </c>
      <c r="L5" s="372">
        <f>SUM(M5:P5)</f>
        <v>6</v>
      </c>
      <c r="M5" s="372">
        <v>3</v>
      </c>
      <c r="N5" s="372">
        <v>0</v>
      </c>
      <c r="O5" s="372">
        <v>0</v>
      </c>
      <c r="P5" s="372">
        <v>3</v>
      </c>
      <c r="Q5" s="372">
        <v>36</v>
      </c>
      <c r="R5" s="372">
        <v>28</v>
      </c>
      <c r="S5" s="373">
        <f>SUM((3*M5)+(2*N5)+O5)</f>
        <v>9</v>
      </c>
    </row>
    <row r="6" spans="1:19" s="351" customFormat="1" ht="9.6" customHeight="1" x14ac:dyDescent="0.2">
      <c r="A6" s="352" t="s">
        <v>2865</v>
      </c>
      <c r="B6" s="353">
        <v>1</v>
      </c>
      <c r="C6" s="354">
        <f>D3</f>
        <v>44814</v>
      </c>
      <c r="D6" s="353" t="str">
        <f>los!D172</f>
        <v>FBC Štíři Č. Budějovice</v>
      </c>
      <c r="E6" s="353" t="str">
        <f>los!D170</f>
        <v>Panthers Praha</v>
      </c>
      <c r="F6" s="364" t="s">
        <v>275</v>
      </c>
      <c r="G6" s="353" t="s">
        <v>276</v>
      </c>
      <c r="H6" s="353" t="str">
        <f>los!D172</f>
        <v>FBC Štíři Č. Budějovice</v>
      </c>
      <c r="I6" s="355"/>
      <c r="K6" s="394" t="s">
        <v>5</v>
      </c>
      <c r="L6" s="372">
        <f>SUM(M6:P6)</f>
        <v>6</v>
      </c>
      <c r="M6" s="372">
        <v>3</v>
      </c>
      <c r="N6" s="372">
        <v>0</v>
      </c>
      <c r="O6" s="372">
        <v>0</v>
      </c>
      <c r="P6" s="372">
        <v>3</v>
      </c>
      <c r="Q6" s="372">
        <v>25</v>
      </c>
      <c r="R6" s="372">
        <v>26</v>
      </c>
      <c r="S6" s="373">
        <f t="shared" ref="S6:S7" si="0">SUM((3*M6)+(2*N6)+O6)</f>
        <v>9</v>
      </c>
    </row>
    <row r="7" spans="1:19" s="351" customFormat="1" ht="9.6" customHeight="1" x14ac:dyDescent="0.2">
      <c r="A7" s="352" t="s">
        <v>2866</v>
      </c>
      <c r="B7" s="353">
        <v>1</v>
      </c>
      <c r="C7" s="354">
        <f>D3</f>
        <v>44814</v>
      </c>
      <c r="D7" s="353" t="str">
        <f>los!D173</f>
        <v>SK Meťák České Budějovice</v>
      </c>
      <c r="E7" s="353" t="str">
        <f>los!D171</f>
        <v>FAT PIPE FLORBAL CHODOV</v>
      </c>
      <c r="F7" s="364" t="s">
        <v>275</v>
      </c>
      <c r="G7" s="353" t="s">
        <v>276</v>
      </c>
      <c r="H7" s="353" t="str">
        <f>los!D173</f>
        <v>SK Meťák České Budějovice</v>
      </c>
      <c r="I7" s="355"/>
      <c r="K7" s="395" t="s">
        <v>35</v>
      </c>
      <c r="L7" s="372">
        <f>SUM(M7:P7)</f>
        <v>6</v>
      </c>
      <c r="M7" s="372">
        <v>1</v>
      </c>
      <c r="N7" s="372">
        <v>1</v>
      </c>
      <c r="O7" s="372">
        <v>0</v>
      </c>
      <c r="P7" s="372">
        <v>4</v>
      </c>
      <c r="Q7" s="372">
        <v>19</v>
      </c>
      <c r="R7" s="372">
        <v>40</v>
      </c>
      <c r="S7" s="373">
        <f t="shared" si="0"/>
        <v>5</v>
      </c>
    </row>
    <row r="8" spans="1:19" s="351" customFormat="1" ht="9.6" customHeight="1" x14ac:dyDescent="0.15">
      <c r="A8" s="352" t="s">
        <v>2867</v>
      </c>
      <c r="B8" s="353">
        <v>1</v>
      </c>
      <c r="C8" s="354">
        <f>D3</f>
        <v>44814</v>
      </c>
      <c r="D8" s="353" t="str">
        <f>los!D175</f>
        <v>FD Teplice</v>
      </c>
      <c r="E8" s="353" t="str">
        <f>los!D177</f>
        <v>ACEMA Sparta Praha UNYP</v>
      </c>
      <c r="F8" s="364" t="s">
        <v>275</v>
      </c>
      <c r="G8" s="353" t="s">
        <v>276</v>
      </c>
      <c r="H8" s="353" t="str">
        <f>los!D175</f>
        <v>FD Teplice</v>
      </c>
      <c r="I8" s="355"/>
      <c r="K8" s="396"/>
      <c r="L8" s="392" t="s">
        <v>2855</v>
      </c>
      <c r="M8" s="392" t="s">
        <v>2856</v>
      </c>
      <c r="N8" s="392" t="s">
        <v>2857</v>
      </c>
      <c r="O8" s="392" t="s">
        <v>2858</v>
      </c>
      <c r="P8" s="392" t="s">
        <v>2859</v>
      </c>
      <c r="Q8" s="392" t="s">
        <v>2860</v>
      </c>
      <c r="R8" s="392" t="s">
        <v>2861</v>
      </c>
      <c r="S8" s="393" t="s">
        <v>2862</v>
      </c>
    </row>
    <row r="9" spans="1:19" s="351" customFormat="1" ht="9.6" customHeight="1" x14ac:dyDescent="0.2">
      <c r="A9" s="352" t="s">
        <v>2868</v>
      </c>
      <c r="B9" s="353">
        <v>1</v>
      </c>
      <c r="C9" s="354">
        <f>D3</f>
        <v>44814</v>
      </c>
      <c r="D9" s="353" t="str">
        <f>los!D181</f>
        <v>FBŠ Hummel Hattrick Brno U19</v>
      </c>
      <c r="E9" s="353" t="str">
        <f>los!D179</f>
        <v>Zlín Lions</v>
      </c>
      <c r="F9" s="364" t="s">
        <v>275</v>
      </c>
      <c r="G9" s="353" t="s">
        <v>276</v>
      </c>
      <c r="H9" s="353" t="str">
        <f>los!D181</f>
        <v>FBŠ Hummel Hattrick Brno U19</v>
      </c>
      <c r="I9" s="355"/>
      <c r="K9" s="395" t="s">
        <v>24</v>
      </c>
      <c r="L9" s="372">
        <f>SUM(M9:P9)</f>
        <v>6</v>
      </c>
      <c r="M9" s="372">
        <v>3</v>
      </c>
      <c r="N9" s="372">
        <v>0</v>
      </c>
      <c r="O9" s="372">
        <v>0</v>
      </c>
      <c r="P9" s="372">
        <v>3</v>
      </c>
      <c r="Q9" s="372">
        <v>55</v>
      </c>
      <c r="R9" s="372">
        <v>45</v>
      </c>
      <c r="S9" s="373">
        <f>SUM((3*M9)+(2*N9)+O9)</f>
        <v>9</v>
      </c>
    </row>
    <row r="10" spans="1:19" s="351" customFormat="1" ht="9.6" customHeight="1" x14ac:dyDescent="0.2">
      <c r="A10" s="352" t="s">
        <v>2869</v>
      </c>
      <c r="B10" s="353">
        <v>1</v>
      </c>
      <c r="C10" s="354">
        <f>D3</f>
        <v>44814</v>
      </c>
      <c r="D10" s="353" t="str">
        <f>los!D182</f>
        <v>Sokol Brno I EMKOCase Gullivers</v>
      </c>
      <c r="E10" s="353" t="str">
        <f>los!D180</f>
        <v>Bulldogs Brno</v>
      </c>
      <c r="F10" s="364" t="s">
        <v>275</v>
      </c>
      <c r="G10" s="353" t="s">
        <v>276</v>
      </c>
      <c r="H10" s="353" t="str">
        <f>los!D182</f>
        <v>Sokol Brno I EMKOCase Gullivers</v>
      </c>
      <c r="I10" s="355"/>
      <c r="K10" s="394" t="s">
        <v>200</v>
      </c>
      <c r="L10" s="372">
        <f>SUM(M10:P10)</f>
        <v>6</v>
      </c>
      <c r="M10" s="372">
        <v>2</v>
      </c>
      <c r="N10" s="372">
        <v>0</v>
      </c>
      <c r="O10" s="372">
        <v>0</v>
      </c>
      <c r="P10" s="372">
        <v>4</v>
      </c>
      <c r="Q10" s="372">
        <v>40</v>
      </c>
      <c r="R10" s="372">
        <v>60</v>
      </c>
      <c r="S10" s="373">
        <f t="shared" ref="S10:S11" si="1">SUM((3*M10)+(2*N10)+O10)</f>
        <v>6</v>
      </c>
    </row>
    <row r="11" spans="1:19" s="351" customFormat="1" ht="9.6" customHeight="1" x14ac:dyDescent="0.2">
      <c r="A11" s="352" t="s">
        <v>2870</v>
      </c>
      <c r="B11" s="353">
        <v>1</v>
      </c>
      <c r="C11" s="354">
        <f>D3</f>
        <v>44814</v>
      </c>
      <c r="D11" s="353" t="str">
        <f>los!D186</f>
        <v>Kanonýři Kladno</v>
      </c>
      <c r="E11" s="353" t="str">
        <f>los!D184</f>
        <v>Florbal Chomutov</v>
      </c>
      <c r="F11" s="364" t="s">
        <v>275</v>
      </c>
      <c r="G11" s="353" t="s">
        <v>276</v>
      </c>
      <c r="H11" s="353" t="str">
        <f>los!D186</f>
        <v>Kanonýři Kladno</v>
      </c>
      <c r="I11" s="355"/>
      <c r="K11" s="395" t="s">
        <v>201</v>
      </c>
      <c r="L11" s="372">
        <f>SUM(M11:P11)</f>
        <v>6</v>
      </c>
      <c r="M11" s="372">
        <v>1</v>
      </c>
      <c r="N11" s="372">
        <v>0</v>
      </c>
      <c r="O11" s="372">
        <v>0</v>
      </c>
      <c r="P11" s="372">
        <v>5</v>
      </c>
      <c r="Q11" s="372">
        <v>35</v>
      </c>
      <c r="R11" s="372">
        <v>58</v>
      </c>
      <c r="S11" s="373">
        <f t="shared" si="1"/>
        <v>3</v>
      </c>
    </row>
    <row r="12" spans="1:19" s="351" customFormat="1" ht="9.6" customHeight="1" x14ac:dyDescent="0.15">
      <c r="A12" s="352" t="s">
        <v>2871</v>
      </c>
      <c r="B12" s="353">
        <v>1</v>
      </c>
      <c r="C12" s="354">
        <f>D3</f>
        <v>44814</v>
      </c>
      <c r="D12" s="353" t="str">
        <f>los!D187</f>
        <v>Wizards DDM SO Praha 10</v>
      </c>
      <c r="E12" s="353" t="str">
        <f>los!D185</f>
        <v>BLACK ANGELS YONEX</v>
      </c>
      <c r="F12" s="364" t="s">
        <v>275</v>
      </c>
      <c r="G12" s="353" t="s">
        <v>276</v>
      </c>
      <c r="H12" s="353" t="str">
        <f>los!D187</f>
        <v>Wizards DDM SO Praha 10</v>
      </c>
      <c r="I12" s="355"/>
      <c r="K12" s="396"/>
      <c r="L12" s="392" t="s">
        <v>2855</v>
      </c>
      <c r="M12" s="392" t="s">
        <v>2856</v>
      </c>
      <c r="N12" s="392" t="s">
        <v>2857</v>
      </c>
      <c r="O12" s="392" t="s">
        <v>2858</v>
      </c>
      <c r="P12" s="392" t="s">
        <v>2859</v>
      </c>
      <c r="Q12" s="392" t="s">
        <v>2860</v>
      </c>
      <c r="R12" s="392" t="s">
        <v>2861</v>
      </c>
      <c r="S12" s="393" t="s">
        <v>2862</v>
      </c>
    </row>
    <row r="13" spans="1:19" s="351" customFormat="1" ht="9.6" customHeight="1" x14ac:dyDescent="0.2">
      <c r="A13" s="352" t="s">
        <v>2872</v>
      </c>
      <c r="B13" s="353">
        <v>1</v>
      </c>
      <c r="C13" s="354">
        <f>D3</f>
        <v>44814</v>
      </c>
      <c r="D13" s="353" t="str">
        <f>los!D191</f>
        <v>Florbal Primátor Náchod</v>
      </c>
      <c r="E13" s="353" t="str">
        <f>los!D189</f>
        <v>Předvýběr.CZ Florbal MB</v>
      </c>
      <c r="F13" s="364" t="s">
        <v>275</v>
      </c>
      <c r="G13" s="353" t="s">
        <v>276</v>
      </c>
      <c r="H13" s="353" t="str">
        <f>los!D191</f>
        <v>Florbal Primátor Náchod</v>
      </c>
      <c r="I13" s="355"/>
      <c r="K13" s="397" t="s">
        <v>194</v>
      </c>
      <c r="L13" s="372">
        <f>SUM(M13:P13)</f>
        <v>6</v>
      </c>
      <c r="M13" s="372">
        <v>6</v>
      </c>
      <c r="N13" s="372">
        <v>0</v>
      </c>
      <c r="O13" s="372">
        <v>0</v>
      </c>
      <c r="P13" s="372">
        <v>0</v>
      </c>
      <c r="Q13" s="372">
        <v>63</v>
      </c>
      <c r="R13" s="372">
        <v>29</v>
      </c>
      <c r="S13" s="373">
        <f t="shared" ref="S13:S15" si="2">SUM((3*M13)+(2*N13)+O13)</f>
        <v>18</v>
      </c>
    </row>
    <row r="14" spans="1:19" s="351" customFormat="1" ht="9.6" customHeight="1" x14ac:dyDescent="0.2">
      <c r="A14" s="352" t="s">
        <v>2873</v>
      </c>
      <c r="B14" s="353">
        <v>1</v>
      </c>
      <c r="C14" s="354">
        <f>D3</f>
        <v>44814</v>
      </c>
      <c r="D14" s="353" t="str">
        <f>los!D192</f>
        <v>SOKOLI Pardubice</v>
      </c>
      <c r="E14" s="353" t="str">
        <f>los!D190</f>
        <v xml:space="preserve">FbC Hradec Králové </v>
      </c>
      <c r="F14" s="364" t="s">
        <v>275</v>
      </c>
      <c r="G14" s="353" t="s">
        <v>276</v>
      </c>
      <c r="H14" s="353" t="str">
        <f>los!D192</f>
        <v>SOKOLI Pardubice</v>
      </c>
      <c r="I14" s="355"/>
      <c r="K14" s="398" t="s">
        <v>50</v>
      </c>
      <c r="L14" s="372">
        <f>SUM(M14:P14)</f>
        <v>6</v>
      </c>
      <c r="M14" s="372">
        <v>3</v>
      </c>
      <c r="N14" s="372">
        <v>0</v>
      </c>
      <c r="O14" s="372">
        <v>0</v>
      </c>
      <c r="P14" s="372">
        <v>3</v>
      </c>
      <c r="Q14" s="372">
        <v>57</v>
      </c>
      <c r="R14" s="372">
        <v>27</v>
      </c>
      <c r="S14" s="373">
        <f t="shared" si="2"/>
        <v>9</v>
      </c>
    </row>
    <row r="15" spans="1:19" s="351" customFormat="1" ht="9.6" customHeight="1" x14ac:dyDescent="0.2">
      <c r="A15" s="352" t="s">
        <v>2874</v>
      </c>
      <c r="B15" s="353">
        <v>1</v>
      </c>
      <c r="C15" s="354">
        <f>D3</f>
        <v>44814</v>
      </c>
      <c r="D15" s="353" t="str">
        <f>los!D196</f>
        <v>Torpedo Havířov</v>
      </c>
      <c r="E15" s="353" t="str">
        <f>los!D194</f>
        <v>1. SC TEMPISH Vítkovice</v>
      </c>
      <c r="F15" s="364" t="s">
        <v>275</v>
      </c>
      <c r="G15" s="353" t="s">
        <v>276</v>
      </c>
      <c r="H15" s="353" t="str">
        <f>los!D196</f>
        <v>Torpedo Havířov</v>
      </c>
      <c r="I15" s="355"/>
      <c r="K15" s="394" t="s">
        <v>129</v>
      </c>
      <c r="L15" s="372">
        <f>SUM(M15:P15)</f>
        <v>6</v>
      </c>
      <c r="M15" s="372">
        <v>2</v>
      </c>
      <c r="N15" s="372">
        <v>0</v>
      </c>
      <c r="O15" s="372">
        <v>0</v>
      </c>
      <c r="P15" s="372">
        <v>4</v>
      </c>
      <c r="Q15" s="372">
        <v>31</v>
      </c>
      <c r="R15" s="372">
        <v>43</v>
      </c>
      <c r="S15" s="373">
        <f t="shared" si="2"/>
        <v>6</v>
      </c>
    </row>
    <row r="16" spans="1:19" s="351" customFormat="1" ht="9.6" customHeight="1" x14ac:dyDescent="0.2">
      <c r="A16" s="352" t="s">
        <v>2875</v>
      </c>
      <c r="B16" s="353">
        <v>1</v>
      </c>
      <c r="C16" s="354">
        <f>D3</f>
        <v>44814</v>
      </c>
      <c r="D16" s="353" t="str">
        <f>los!D197</f>
        <v>FBC ČPP Bystroň Group Ostrava</v>
      </c>
      <c r="E16" s="353" t="str">
        <f>los!D195</f>
        <v>FBS Olomouc</v>
      </c>
      <c r="F16" s="364" t="s">
        <v>275</v>
      </c>
      <c r="G16" s="353" t="s">
        <v>276</v>
      </c>
      <c r="H16" s="353" t="str">
        <f>los!D197</f>
        <v>FBC ČPP Bystroň Group Ostrava</v>
      </c>
      <c r="I16" s="355"/>
      <c r="K16" s="394" t="s">
        <v>42</v>
      </c>
      <c r="L16" s="372">
        <f>SUM(M16:P16)</f>
        <v>6</v>
      </c>
      <c r="M16" s="372">
        <v>1</v>
      </c>
      <c r="N16" s="372">
        <v>0</v>
      </c>
      <c r="O16" s="372">
        <v>0</v>
      </c>
      <c r="P16" s="372">
        <v>5</v>
      </c>
      <c r="Q16" s="372">
        <v>28</v>
      </c>
      <c r="R16" s="372">
        <v>80</v>
      </c>
      <c r="S16" s="373">
        <f>SUM((3*M16)+(2*N16)+O16)</f>
        <v>3</v>
      </c>
    </row>
    <row r="17" spans="1:19" s="351" customFormat="1" ht="9.6" customHeight="1" x14ac:dyDescent="0.2">
      <c r="A17" s="352" t="s">
        <v>2876</v>
      </c>
      <c r="B17" s="353">
        <v>1</v>
      </c>
      <c r="C17" s="354">
        <f>D3</f>
        <v>44814</v>
      </c>
      <c r="D17" s="353" t="str">
        <f>los!D201</f>
        <v>FBC Česká Lípa</v>
      </c>
      <c r="E17" s="353" t="str">
        <f>los!D199</f>
        <v>FBC Liberec</v>
      </c>
      <c r="F17" s="364" t="s">
        <v>275</v>
      </c>
      <c r="G17" s="353" t="s">
        <v>276</v>
      </c>
      <c r="H17" s="353" t="str">
        <f>los!D201</f>
        <v>FBC Česká Lípa</v>
      </c>
      <c r="I17" s="355"/>
      <c r="K17" s="394"/>
    </row>
    <row r="18" spans="1:19" s="351" customFormat="1" ht="9.6" customHeight="1" x14ac:dyDescent="0.2">
      <c r="A18" s="356" t="s">
        <v>2877</v>
      </c>
      <c r="B18" s="357">
        <v>1</v>
      </c>
      <c r="C18" s="358">
        <f>D3</f>
        <v>44814</v>
      </c>
      <c r="D18" s="357" t="str">
        <f>los!D202</f>
        <v>TJ Sokol Královské Vinohrady</v>
      </c>
      <c r="E18" s="357" t="str">
        <f>los!D200</f>
        <v>FbŠ Bohemians DDM Praha 7</v>
      </c>
      <c r="F18" s="365" t="s">
        <v>275</v>
      </c>
      <c r="G18" s="357" t="s">
        <v>276</v>
      </c>
      <c r="H18" s="357" t="str">
        <f>los!D202</f>
        <v>TJ Sokol Královské Vinohrady</v>
      </c>
      <c r="I18" s="359"/>
      <c r="K18" s="394"/>
    </row>
    <row r="19" spans="1:19" s="360" customFormat="1" ht="12.95" customHeight="1" x14ac:dyDescent="0.2">
      <c r="A19" s="131" t="s">
        <v>283</v>
      </c>
      <c r="B19" s="132"/>
      <c r="C19" s="133"/>
      <c r="D19" s="345">
        <v>44815</v>
      </c>
      <c r="E19" s="346"/>
      <c r="F19" s="361"/>
      <c r="G19" s="362"/>
      <c r="H19" s="345"/>
      <c r="I19" s="362"/>
      <c r="K19" s="394"/>
    </row>
    <row r="20" spans="1:19" s="351" customFormat="1" ht="9.6" customHeight="1" x14ac:dyDescent="0.15">
      <c r="A20" s="347" t="s">
        <v>2878</v>
      </c>
      <c r="B20" s="348">
        <v>2</v>
      </c>
      <c r="C20" s="349">
        <f>D19</f>
        <v>44815</v>
      </c>
      <c r="D20" s="348" t="str">
        <f>los!D167</f>
        <v>FbC Plzeň</v>
      </c>
      <c r="E20" s="348" t="str">
        <f>los!D166</f>
        <v>PSN Tatran Střešovice</v>
      </c>
      <c r="F20" s="363" t="s">
        <v>275</v>
      </c>
      <c r="G20" s="348" t="s">
        <v>276</v>
      </c>
      <c r="H20" s="348" t="str">
        <f>los!D167</f>
        <v>FbC Plzeň</v>
      </c>
      <c r="I20" s="350"/>
      <c r="K20" s="396"/>
      <c r="L20" s="392" t="s">
        <v>2855</v>
      </c>
      <c r="M20" s="392" t="s">
        <v>2856</v>
      </c>
      <c r="N20" s="392" t="s">
        <v>2857</v>
      </c>
      <c r="O20" s="392" t="s">
        <v>2858</v>
      </c>
      <c r="P20" s="392" t="s">
        <v>2859</v>
      </c>
      <c r="Q20" s="392" t="s">
        <v>2860</v>
      </c>
      <c r="R20" s="392" t="s">
        <v>2861</v>
      </c>
      <c r="S20" s="393" t="s">
        <v>2862</v>
      </c>
    </row>
    <row r="21" spans="1:19" s="351" customFormat="1" ht="9.6" customHeight="1" x14ac:dyDescent="0.2">
      <c r="A21" s="352" t="s">
        <v>2879</v>
      </c>
      <c r="B21" s="353">
        <v>2</v>
      </c>
      <c r="C21" s="354">
        <f>D19</f>
        <v>44815</v>
      </c>
      <c r="D21" s="353" t="str">
        <f>los!D165</f>
        <v>FBC DOŠWICH MILEVSKO</v>
      </c>
      <c r="E21" s="353" t="str">
        <f>los!D168</f>
        <v>FBŠ SLAVIA Plzeň</v>
      </c>
      <c r="F21" s="364" t="s">
        <v>275</v>
      </c>
      <c r="G21" s="353" t="s">
        <v>276</v>
      </c>
      <c r="H21" s="353" t="str">
        <f>los!D165</f>
        <v>FBC DOŠWICH MILEVSKO</v>
      </c>
      <c r="I21" s="355"/>
      <c r="K21" s="395" t="s">
        <v>26</v>
      </c>
      <c r="L21" s="372">
        <f t="shared" ref="L21:L28" si="3">SUM(M21:P21)</f>
        <v>6</v>
      </c>
      <c r="M21" s="372">
        <v>4</v>
      </c>
      <c r="N21" s="372">
        <v>0</v>
      </c>
      <c r="O21" s="372">
        <v>0</v>
      </c>
      <c r="P21" s="372">
        <v>2</v>
      </c>
      <c r="Q21" s="372">
        <v>42</v>
      </c>
      <c r="R21" s="372">
        <v>24</v>
      </c>
      <c r="S21" s="373">
        <f t="shared" ref="S21:S24" si="4">SUM((3*M21)+(2*N21)+O21)</f>
        <v>12</v>
      </c>
    </row>
    <row r="22" spans="1:19" s="351" customFormat="1" ht="9.6" customHeight="1" x14ac:dyDescent="0.2">
      <c r="A22" s="352" t="s">
        <v>2880</v>
      </c>
      <c r="B22" s="353">
        <v>2</v>
      </c>
      <c r="C22" s="354">
        <f>D19</f>
        <v>44815</v>
      </c>
      <c r="D22" s="353" t="str">
        <f>los!D172</f>
        <v>FBC Štíři Č. Budějovice</v>
      </c>
      <c r="E22" s="353" t="str">
        <f>los!D171</f>
        <v>FAT PIPE FLORBAL CHODOV</v>
      </c>
      <c r="F22" s="364" t="s">
        <v>275</v>
      </c>
      <c r="G22" s="353" t="s">
        <v>276</v>
      </c>
      <c r="H22" s="353" t="str">
        <f>los!D172</f>
        <v>FBC Štíři Č. Budějovice</v>
      </c>
      <c r="I22" s="355"/>
      <c r="K22" s="394" t="s">
        <v>41</v>
      </c>
      <c r="L22" s="372">
        <f t="shared" si="3"/>
        <v>6</v>
      </c>
      <c r="M22" s="372">
        <v>4</v>
      </c>
      <c r="N22" s="372">
        <v>0</v>
      </c>
      <c r="O22" s="372">
        <v>0</v>
      </c>
      <c r="P22" s="372">
        <v>2</v>
      </c>
      <c r="Q22" s="372">
        <v>40</v>
      </c>
      <c r="R22" s="372">
        <v>33</v>
      </c>
      <c r="S22" s="373">
        <f t="shared" si="4"/>
        <v>12</v>
      </c>
    </row>
    <row r="23" spans="1:19" s="351" customFormat="1" ht="9.6" customHeight="1" x14ac:dyDescent="0.2">
      <c r="A23" s="352" t="s">
        <v>2881</v>
      </c>
      <c r="B23" s="353">
        <v>2</v>
      </c>
      <c r="C23" s="354">
        <f>D19</f>
        <v>44815</v>
      </c>
      <c r="D23" s="353" t="str">
        <f>los!D170</f>
        <v>Panthers Praha</v>
      </c>
      <c r="E23" s="353" t="str">
        <f>los!D173</f>
        <v>SK Meťák České Budějovice</v>
      </c>
      <c r="F23" s="364" t="s">
        <v>275</v>
      </c>
      <c r="G23" s="353" t="s">
        <v>276</v>
      </c>
      <c r="H23" s="353" t="str">
        <f>los!D170</f>
        <v>Panthers Praha</v>
      </c>
      <c r="I23" s="355"/>
      <c r="K23" s="399" t="s">
        <v>187</v>
      </c>
      <c r="L23" s="372">
        <f t="shared" si="3"/>
        <v>6</v>
      </c>
      <c r="M23" s="372">
        <v>3</v>
      </c>
      <c r="N23" s="372">
        <v>0</v>
      </c>
      <c r="O23" s="372">
        <v>0</v>
      </c>
      <c r="P23" s="372">
        <v>3</v>
      </c>
      <c r="Q23" s="372">
        <v>36</v>
      </c>
      <c r="R23" s="372">
        <v>37</v>
      </c>
      <c r="S23" s="373">
        <f>SUM((3*M23)+(2*N23)+O23)</f>
        <v>9</v>
      </c>
    </row>
    <row r="24" spans="1:19" s="351" customFormat="1" ht="9.6" customHeight="1" x14ac:dyDescent="0.2">
      <c r="A24" s="352" t="s">
        <v>2882</v>
      </c>
      <c r="B24" s="353">
        <v>2</v>
      </c>
      <c r="C24" s="354">
        <f>D19</f>
        <v>44815</v>
      </c>
      <c r="D24" s="353" t="str">
        <f>los!D177</f>
        <v>ACEMA Sparta Praha UNYP</v>
      </c>
      <c r="E24" s="353" t="str">
        <f>los!D176</f>
        <v>Florbal Ústí</v>
      </c>
      <c r="F24" s="364" t="s">
        <v>275</v>
      </c>
      <c r="G24" s="353" t="s">
        <v>276</v>
      </c>
      <c r="H24" s="353" t="str">
        <f>los!D177</f>
        <v>ACEMA Sparta Praha UNYP</v>
      </c>
      <c r="I24" s="355"/>
      <c r="K24" s="400" t="s">
        <v>45</v>
      </c>
      <c r="L24" s="372">
        <f t="shared" si="3"/>
        <v>6</v>
      </c>
      <c r="M24" s="372">
        <v>1</v>
      </c>
      <c r="N24" s="372">
        <v>0</v>
      </c>
      <c r="O24" s="372">
        <v>0</v>
      </c>
      <c r="P24" s="372">
        <v>5</v>
      </c>
      <c r="Q24" s="372">
        <v>26</v>
      </c>
      <c r="R24" s="372">
        <v>50</v>
      </c>
      <c r="S24" s="373">
        <f t="shared" si="4"/>
        <v>3</v>
      </c>
    </row>
    <row r="25" spans="1:19" s="351" customFormat="1" ht="9.6" customHeight="1" x14ac:dyDescent="0.2">
      <c r="A25" s="352" t="s">
        <v>2883</v>
      </c>
      <c r="B25" s="353">
        <v>2</v>
      </c>
      <c r="C25" s="354">
        <f>D19</f>
        <v>44815</v>
      </c>
      <c r="D25" s="353" t="str">
        <f>los!D181</f>
        <v>FBŠ Hummel Hattrick Brno U19</v>
      </c>
      <c r="E25" s="353" t="str">
        <f>los!D180</f>
        <v>Bulldogs Brno</v>
      </c>
      <c r="F25" s="364" t="s">
        <v>275</v>
      </c>
      <c r="G25" s="353" t="s">
        <v>276</v>
      </c>
      <c r="H25" s="353" t="str">
        <f>los!D181</f>
        <v>FBŠ Hummel Hattrick Brno U19</v>
      </c>
      <c r="I25" s="355"/>
      <c r="K25" s="398" t="s">
        <v>30</v>
      </c>
      <c r="L25" s="372">
        <f t="shared" si="3"/>
        <v>6</v>
      </c>
      <c r="M25" s="372">
        <v>5</v>
      </c>
      <c r="N25" s="372">
        <v>1</v>
      </c>
      <c r="O25" s="372">
        <v>0</v>
      </c>
      <c r="P25" s="372">
        <v>0</v>
      </c>
      <c r="Q25" s="372">
        <v>52</v>
      </c>
      <c r="R25" s="372">
        <v>17</v>
      </c>
      <c r="S25" s="373">
        <f>SUM((3*M25)+(2*N25)+O25)</f>
        <v>17</v>
      </c>
    </row>
    <row r="26" spans="1:19" s="351" customFormat="1" ht="9.6" customHeight="1" x14ac:dyDescent="0.2">
      <c r="A26" s="352" t="s">
        <v>2884</v>
      </c>
      <c r="B26" s="353">
        <v>2</v>
      </c>
      <c r="C26" s="354">
        <f>D19</f>
        <v>44815</v>
      </c>
      <c r="D26" s="353" t="str">
        <f>los!D179</f>
        <v>Zlín Lions</v>
      </c>
      <c r="E26" s="353" t="str">
        <f>los!D182</f>
        <v>Sokol Brno I EMKOCase Gullivers</v>
      </c>
      <c r="F26" s="364" t="s">
        <v>275</v>
      </c>
      <c r="G26" s="353" t="s">
        <v>276</v>
      </c>
      <c r="H26" s="353" t="str">
        <f>los!D179</f>
        <v>Zlín Lions</v>
      </c>
      <c r="I26" s="355"/>
      <c r="K26" s="397" t="s">
        <v>202</v>
      </c>
      <c r="L26" s="372">
        <f t="shared" si="3"/>
        <v>6</v>
      </c>
      <c r="M26" s="372">
        <v>3</v>
      </c>
      <c r="N26" s="372">
        <v>0</v>
      </c>
      <c r="O26" s="372">
        <v>1</v>
      </c>
      <c r="P26" s="372">
        <v>2</v>
      </c>
      <c r="Q26" s="372">
        <v>37</v>
      </c>
      <c r="R26" s="372">
        <v>21</v>
      </c>
      <c r="S26" s="373">
        <f>SUM((3*M26)+(2*N26)+O26)</f>
        <v>10</v>
      </c>
    </row>
    <row r="27" spans="1:19" s="351" customFormat="1" ht="9.6" customHeight="1" x14ac:dyDescent="0.2">
      <c r="A27" s="352" t="s">
        <v>2885</v>
      </c>
      <c r="B27" s="353">
        <v>2</v>
      </c>
      <c r="C27" s="354">
        <f>D19</f>
        <v>44815</v>
      </c>
      <c r="D27" s="353" t="str">
        <f>los!D186</f>
        <v>Kanonýři Kladno</v>
      </c>
      <c r="E27" s="353" t="str">
        <f>los!D185</f>
        <v>BLACK ANGELS YONEX</v>
      </c>
      <c r="F27" s="364" t="s">
        <v>275</v>
      </c>
      <c r="G27" s="353" t="s">
        <v>276</v>
      </c>
      <c r="H27" s="353" t="str">
        <f>los!D186</f>
        <v>Kanonýři Kladno</v>
      </c>
      <c r="I27" s="355"/>
      <c r="K27" s="395" t="s">
        <v>225</v>
      </c>
      <c r="L27" s="372">
        <f t="shared" si="3"/>
        <v>6</v>
      </c>
      <c r="M27" s="372">
        <v>3</v>
      </c>
      <c r="N27" s="372">
        <v>0</v>
      </c>
      <c r="O27" s="372">
        <v>0</v>
      </c>
      <c r="P27" s="372">
        <v>3</v>
      </c>
      <c r="Q27" s="372">
        <v>28</v>
      </c>
      <c r="R27" s="372">
        <v>39</v>
      </c>
      <c r="S27" s="373">
        <f>SUM((3*M27)+(2*N27)+O27)</f>
        <v>9</v>
      </c>
    </row>
    <row r="28" spans="1:19" s="351" customFormat="1" ht="9.6" customHeight="1" x14ac:dyDescent="0.2">
      <c r="A28" s="352" t="s">
        <v>2886</v>
      </c>
      <c r="B28" s="353">
        <v>2</v>
      </c>
      <c r="C28" s="354">
        <f>D19</f>
        <v>44815</v>
      </c>
      <c r="D28" s="353" t="str">
        <f>los!D184</f>
        <v>Florbal Chomutov</v>
      </c>
      <c r="E28" s="353" t="str">
        <f>los!D187</f>
        <v>Wizards DDM SO Praha 10</v>
      </c>
      <c r="F28" s="364" t="s">
        <v>275</v>
      </c>
      <c r="G28" s="353" t="s">
        <v>276</v>
      </c>
      <c r="H28" s="353" t="str">
        <f>los!D184</f>
        <v>Florbal Chomutov</v>
      </c>
      <c r="I28" s="355"/>
      <c r="K28" s="394" t="s">
        <v>67</v>
      </c>
      <c r="L28" s="372">
        <f t="shared" si="3"/>
        <v>6</v>
      </c>
      <c r="M28" s="372">
        <v>0</v>
      </c>
      <c r="N28" s="372">
        <v>0</v>
      </c>
      <c r="O28" s="372">
        <v>0</v>
      </c>
      <c r="P28" s="372">
        <v>6</v>
      </c>
      <c r="Q28" s="372">
        <v>16</v>
      </c>
      <c r="R28" s="372">
        <v>56</v>
      </c>
      <c r="S28" s="373">
        <f t="shared" ref="S28" si="5">SUM((3*M28)+(2*N28)+O28)</f>
        <v>0</v>
      </c>
    </row>
    <row r="29" spans="1:19" s="351" customFormat="1" ht="9.6" customHeight="1" x14ac:dyDescent="0.15">
      <c r="A29" s="352" t="s">
        <v>2887</v>
      </c>
      <c r="B29" s="353">
        <v>2</v>
      </c>
      <c r="C29" s="354">
        <f>D19</f>
        <v>44815</v>
      </c>
      <c r="D29" s="353" t="str">
        <f>los!D191</f>
        <v>Florbal Primátor Náchod</v>
      </c>
      <c r="E29" s="353" t="str">
        <f>los!D190</f>
        <v xml:space="preserve">FbC Hradec Králové </v>
      </c>
      <c r="F29" s="364" t="s">
        <v>275</v>
      </c>
      <c r="G29" s="353" t="s">
        <v>276</v>
      </c>
      <c r="H29" s="353" t="str">
        <f>los!D191</f>
        <v>Florbal Primátor Náchod</v>
      </c>
      <c r="I29" s="355"/>
      <c r="K29" s="396"/>
      <c r="L29" s="392" t="s">
        <v>2855</v>
      </c>
      <c r="M29" s="392" t="s">
        <v>2856</v>
      </c>
      <c r="N29" s="392" t="s">
        <v>2857</v>
      </c>
      <c r="O29" s="392" t="s">
        <v>2858</v>
      </c>
      <c r="P29" s="392" t="s">
        <v>2859</v>
      </c>
      <c r="Q29" s="392" t="s">
        <v>2860</v>
      </c>
      <c r="R29" s="392" t="s">
        <v>2861</v>
      </c>
      <c r="S29" s="393" t="s">
        <v>2862</v>
      </c>
    </row>
    <row r="30" spans="1:19" s="351" customFormat="1" ht="9.6" customHeight="1" x14ac:dyDescent="0.2">
      <c r="A30" s="352" t="s">
        <v>2888</v>
      </c>
      <c r="B30" s="353">
        <v>2</v>
      </c>
      <c r="C30" s="354">
        <f>D19</f>
        <v>44815</v>
      </c>
      <c r="D30" s="353" t="str">
        <f>los!D189</f>
        <v>Předvýběr.CZ Florbal MB</v>
      </c>
      <c r="E30" s="353" t="str">
        <f>los!D192</f>
        <v>SOKOLI Pardubice</v>
      </c>
      <c r="F30" s="364" t="s">
        <v>275</v>
      </c>
      <c r="G30" s="353" t="s">
        <v>276</v>
      </c>
      <c r="H30" s="353" t="str">
        <f>los!D189</f>
        <v>Předvýběr.CZ Florbal MB</v>
      </c>
      <c r="I30" s="355"/>
      <c r="K30" s="398" t="s">
        <v>22</v>
      </c>
      <c r="L30" s="372">
        <f>SUM(M30:P30)</f>
        <v>6</v>
      </c>
      <c r="M30" s="372">
        <v>5</v>
      </c>
      <c r="N30" s="372">
        <v>0</v>
      </c>
      <c r="O30" s="372">
        <v>0</v>
      </c>
      <c r="P30" s="372">
        <v>1</v>
      </c>
      <c r="Q30" s="372">
        <v>41</v>
      </c>
      <c r="R30" s="372">
        <v>24</v>
      </c>
      <c r="S30" s="373">
        <f>SUM((3*M30)+(2*N30)+O30)</f>
        <v>15</v>
      </c>
    </row>
    <row r="31" spans="1:19" s="351" customFormat="1" ht="9.6" customHeight="1" x14ac:dyDescent="0.2">
      <c r="A31" s="352" t="s">
        <v>2889</v>
      </c>
      <c r="B31" s="353">
        <v>2</v>
      </c>
      <c r="C31" s="354">
        <f>D19</f>
        <v>44815</v>
      </c>
      <c r="D31" s="353" t="str">
        <f>los!D196</f>
        <v>Torpedo Havířov</v>
      </c>
      <c r="E31" s="353" t="str">
        <f>los!D195</f>
        <v>FBS Olomouc</v>
      </c>
      <c r="F31" s="364" t="s">
        <v>275</v>
      </c>
      <c r="G31" s="353" t="s">
        <v>276</v>
      </c>
      <c r="H31" s="353" t="str">
        <f>los!D196</f>
        <v>Torpedo Havířov</v>
      </c>
      <c r="I31" s="355"/>
      <c r="K31" s="397" t="s">
        <v>219</v>
      </c>
      <c r="L31" s="372">
        <f>SUM(M31:P31)</f>
        <v>6</v>
      </c>
      <c r="M31" s="372">
        <v>3</v>
      </c>
      <c r="N31" s="372">
        <v>0</v>
      </c>
      <c r="O31" s="372">
        <v>0</v>
      </c>
      <c r="P31" s="372">
        <v>3</v>
      </c>
      <c r="Q31" s="372">
        <v>39</v>
      </c>
      <c r="R31" s="372">
        <v>37</v>
      </c>
      <c r="S31" s="373">
        <f>SUM((3*M31)+(2*N31)+O31)</f>
        <v>9</v>
      </c>
    </row>
    <row r="32" spans="1:19" s="351" customFormat="1" ht="9.6" customHeight="1" x14ac:dyDescent="0.2">
      <c r="A32" s="352" t="s">
        <v>2890</v>
      </c>
      <c r="B32" s="353">
        <v>2</v>
      </c>
      <c r="C32" s="354">
        <f>D19</f>
        <v>44815</v>
      </c>
      <c r="D32" s="353" t="str">
        <f>los!D194</f>
        <v>1. SC TEMPISH Vítkovice</v>
      </c>
      <c r="E32" s="353" t="str">
        <f>los!D197</f>
        <v>FBC ČPP Bystroň Group Ostrava</v>
      </c>
      <c r="F32" s="364" t="s">
        <v>275</v>
      </c>
      <c r="G32" s="353" t="s">
        <v>276</v>
      </c>
      <c r="H32" s="353" t="str">
        <f>los!D194</f>
        <v>1. SC TEMPISH Vítkovice</v>
      </c>
      <c r="I32" s="355"/>
      <c r="K32" s="395" t="s">
        <v>61</v>
      </c>
      <c r="L32" s="372">
        <f>SUM(M32:P32)</f>
        <v>6</v>
      </c>
      <c r="M32" s="372">
        <v>3</v>
      </c>
      <c r="N32" s="372">
        <v>0</v>
      </c>
      <c r="O32" s="372">
        <v>0</v>
      </c>
      <c r="P32" s="372">
        <v>3</v>
      </c>
      <c r="Q32" s="372">
        <v>32</v>
      </c>
      <c r="R32" s="372">
        <v>30</v>
      </c>
      <c r="S32" s="373">
        <f t="shared" ref="S32:S33" si="6">SUM((3*M32)+(2*N32)+O32)</f>
        <v>9</v>
      </c>
    </row>
    <row r="33" spans="1:19" s="351" customFormat="1" ht="9.6" customHeight="1" x14ac:dyDescent="0.2">
      <c r="A33" s="352" t="s">
        <v>2891</v>
      </c>
      <c r="B33" s="353">
        <v>2</v>
      </c>
      <c r="C33" s="354">
        <f>D19</f>
        <v>44815</v>
      </c>
      <c r="D33" s="353" t="str">
        <f>los!D201</f>
        <v>FBC Česká Lípa</v>
      </c>
      <c r="E33" s="353" t="str">
        <f>los!D200</f>
        <v>FbŠ Bohemians DDM Praha 7</v>
      </c>
      <c r="F33" s="364" t="s">
        <v>275</v>
      </c>
      <c r="G33" s="353" t="s">
        <v>276</v>
      </c>
      <c r="H33" s="353" t="str">
        <f>los!D201</f>
        <v>FBC Česká Lípa</v>
      </c>
      <c r="I33" s="355"/>
      <c r="K33" s="394" t="s">
        <v>47</v>
      </c>
      <c r="L33" s="372">
        <f>SUM(M33:P33)</f>
        <v>6</v>
      </c>
      <c r="M33" s="372">
        <v>1</v>
      </c>
      <c r="N33" s="372">
        <v>0</v>
      </c>
      <c r="O33" s="372">
        <v>0</v>
      </c>
      <c r="P33" s="372">
        <v>5</v>
      </c>
      <c r="Q33" s="372">
        <v>26</v>
      </c>
      <c r="R33" s="372">
        <v>47</v>
      </c>
      <c r="S33" s="373">
        <f t="shared" si="6"/>
        <v>3</v>
      </c>
    </row>
    <row r="34" spans="1:19" s="351" customFormat="1" ht="9.6" customHeight="1" x14ac:dyDescent="0.2">
      <c r="A34" s="356" t="s">
        <v>2892</v>
      </c>
      <c r="B34" s="357">
        <v>2</v>
      </c>
      <c r="C34" s="358">
        <f>D19</f>
        <v>44815</v>
      </c>
      <c r="D34" s="357" t="str">
        <f>los!D199</f>
        <v>FBC Liberec</v>
      </c>
      <c r="E34" s="357" t="str">
        <f>los!D202</f>
        <v>TJ Sokol Královské Vinohrady</v>
      </c>
      <c r="F34" s="365" t="s">
        <v>275</v>
      </c>
      <c r="G34" s="357" t="s">
        <v>276</v>
      </c>
      <c r="H34" s="357" t="str">
        <f>los!D199</f>
        <v>FBC Liberec</v>
      </c>
      <c r="I34" s="359"/>
      <c r="K34" s="398"/>
    </row>
    <row r="35" spans="1:19" s="360" customFormat="1" ht="12.95" customHeight="1" x14ac:dyDescent="0.2">
      <c r="A35" s="131" t="s">
        <v>293</v>
      </c>
      <c r="B35" s="132"/>
      <c r="C35" s="133"/>
      <c r="D35" s="345">
        <v>44821</v>
      </c>
      <c r="E35" s="346"/>
      <c r="F35" s="361"/>
      <c r="G35" s="362"/>
      <c r="H35" s="345"/>
      <c r="I35" s="362"/>
      <c r="K35" s="398"/>
    </row>
    <row r="36" spans="1:19" s="351" customFormat="1" ht="9.6" customHeight="1" x14ac:dyDescent="0.15">
      <c r="A36" s="347" t="s">
        <v>2893</v>
      </c>
      <c r="B36" s="348">
        <v>3</v>
      </c>
      <c r="C36" s="349">
        <f>D35</f>
        <v>44821</v>
      </c>
      <c r="D36" s="348" t="str">
        <f>los!D166</f>
        <v>PSN Tatran Střešovice</v>
      </c>
      <c r="E36" s="348" t="str">
        <f>los!D165</f>
        <v>FBC DOŠWICH MILEVSKO</v>
      </c>
      <c r="F36" s="363" t="s">
        <v>275</v>
      </c>
      <c r="G36" s="348" t="s">
        <v>276</v>
      </c>
      <c r="H36" s="348" t="str">
        <f>los!D166</f>
        <v>PSN Tatran Střešovice</v>
      </c>
      <c r="I36" s="350"/>
      <c r="K36" s="396"/>
      <c r="L36" s="392" t="s">
        <v>2855</v>
      </c>
      <c r="M36" s="392" t="s">
        <v>2856</v>
      </c>
      <c r="N36" s="392" t="s">
        <v>2857</v>
      </c>
      <c r="O36" s="392" t="s">
        <v>2858</v>
      </c>
      <c r="P36" s="392" t="s">
        <v>2859</v>
      </c>
      <c r="Q36" s="392" t="s">
        <v>2860</v>
      </c>
      <c r="R36" s="392" t="s">
        <v>2861</v>
      </c>
      <c r="S36" s="393" t="s">
        <v>2862</v>
      </c>
    </row>
    <row r="37" spans="1:19" s="351" customFormat="1" ht="9.6" customHeight="1" x14ac:dyDescent="0.2">
      <c r="A37" s="352" t="s">
        <v>2894</v>
      </c>
      <c r="B37" s="353">
        <v>3</v>
      </c>
      <c r="C37" s="354">
        <f>D35</f>
        <v>44821</v>
      </c>
      <c r="D37" s="353" t="str">
        <f>los!D168</f>
        <v>FBŠ SLAVIA Plzeň</v>
      </c>
      <c r="E37" s="353" t="str">
        <f>los!D167</f>
        <v>FbC Plzeň</v>
      </c>
      <c r="F37" s="364" t="s">
        <v>275</v>
      </c>
      <c r="G37" s="353" t="s">
        <v>276</v>
      </c>
      <c r="H37" s="353" t="str">
        <f>los!D168</f>
        <v>FBŠ SLAVIA Plzeň</v>
      </c>
      <c r="I37" s="355"/>
      <c r="K37" s="395" t="s">
        <v>9</v>
      </c>
      <c r="L37" s="372">
        <f t="shared" ref="L37:L44" si="7">SUM(M37:P37)</f>
        <v>6</v>
      </c>
      <c r="M37" s="372">
        <v>5</v>
      </c>
      <c r="N37" s="372">
        <v>0</v>
      </c>
      <c r="O37" s="372">
        <v>0</v>
      </c>
      <c r="P37" s="372">
        <v>1</v>
      </c>
      <c r="Q37" s="372">
        <v>35</v>
      </c>
      <c r="R37" s="372">
        <v>17</v>
      </c>
      <c r="S37" s="373">
        <f>SUM((3*M37)+(2*N37)+O37)</f>
        <v>15</v>
      </c>
    </row>
    <row r="38" spans="1:19" s="351" customFormat="1" ht="9.6" customHeight="1" x14ac:dyDescent="0.2">
      <c r="A38" s="352" t="s">
        <v>2895</v>
      </c>
      <c r="B38" s="353">
        <v>3</v>
      </c>
      <c r="C38" s="354">
        <f>D35</f>
        <v>44821</v>
      </c>
      <c r="D38" s="353" t="str">
        <f>los!D171</f>
        <v>FAT PIPE FLORBAL CHODOV</v>
      </c>
      <c r="E38" s="353" t="str">
        <f>los!D170</f>
        <v>Panthers Praha</v>
      </c>
      <c r="F38" s="364" t="s">
        <v>275</v>
      </c>
      <c r="G38" s="353" t="s">
        <v>276</v>
      </c>
      <c r="H38" s="353" t="str">
        <f>los!D171</f>
        <v>FAT PIPE FLORBAL CHODOV</v>
      </c>
      <c r="I38" s="355"/>
      <c r="K38" s="394" t="s">
        <v>37</v>
      </c>
      <c r="L38" s="372">
        <f t="shared" si="7"/>
        <v>6</v>
      </c>
      <c r="M38" s="372">
        <v>5</v>
      </c>
      <c r="N38" s="372">
        <v>0</v>
      </c>
      <c r="O38" s="372">
        <v>0</v>
      </c>
      <c r="P38" s="372">
        <v>1</v>
      </c>
      <c r="Q38" s="372">
        <v>36</v>
      </c>
      <c r="R38" s="372">
        <v>18</v>
      </c>
      <c r="S38" s="373">
        <f>SUM((3*M38)+(2*N38)+O38)</f>
        <v>15</v>
      </c>
    </row>
    <row r="39" spans="1:19" s="351" customFormat="1" ht="9.6" customHeight="1" x14ac:dyDescent="0.2">
      <c r="A39" s="352" t="s">
        <v>2896</v>
      </c>
      <c r="B39" s="353">
        <v>3</v>
      </c>
      <c r="C39" s="354">
        <f>D35</f>
        <v>44821</v>
      </c>
      <c r="D39" s="353" t="str">
        <f>los!D173</f>
        <v>SK Meťák České Budějovice</v>
      </c>
      <c r="E39" s="353" t="str">
        <f>los!D172</f>
        <v>FBC Štíři Č. Budějovice</v>
      </c>
      <c r="F39" s="364" t="s">
        <v>275</v>
      </c>
      <c r="G39" s="353" t="s">
        <v>276</v>
      </c>
      <c r="H39" s="353" t="str">
        <f>los!D173</f>
        <v>SK Meťák České Budějovice</v>
      </c>
      <c r="I39" s="355"/>
      <c r="K39" s="394" t="s">
        <v>231</v>
      </c>
      <c r="L39" s="372">
        <f t="shared" si="7"/>
        <v>6</v>
      </c>
      <c r="M39" s="372">
        <v>2</v>
      </c>
      <c r="N39" s="372">
        <v>0</v>
      </c>
      <c r="O39" s="372">
        <v>0</v>
      </c>
      <c r="P39" s="372">
        <v>4</v>
      </c>
      <c r="Q39" s="372">
        <v>28</v>
      </c>
      <c r="R39" s="372">
        <v>34</v>
      </c>
      <c r="S39" s="373">
        <f t="shared" ref="S39:S40" si="8">SUM((3*M39)+(2*N39)+O39)</f>
        <v>6</v>
      </c>
    </row>
    <row r="40" spans="1:19" s="351" customFormat="1" ht="9.6" customHeight="1" x14ac:dyDescent="0.2">
      <c r="A40" s="352" t="s">
        <v>2897</v>
      </c>
      <c r="B40" s="353">
        <v>3</v>
      </c>
      <c r="C40" s="354">
        <f>D35</f>
        <v>44821</v>
      </c>
      <c r="D40" s="353" t="str">
        <f>los!D176</f>
        <v>Florbal Ústí</v>
      </c>
      <c r="E40" s="353" t="str">
        <f>los!D175</f>
        <v>FD Teplice</v>
      </c>
      <c r="F40" s="364" t="s">
        <v>275</v>
      </c>
      <c r="G40" s="353" t="s">
        <v>276</v>
      </c>
      <c r="H40" s="353" t="str">
        <f>los!D176</f>
        <v>Florbal Ústí</v>
      </c>
      <c r="I40" s="355"/>
      <c r="K40" s="399" t="s">
        <v>11</v>
      </c>
      <c r="L40" s="372">
        <f t="shared" si="7"/>
        <v>6</v>
      </c>
      <c r="M40" s="372">
        <v>0</v>
      </c>
      <c r="N40" s="372">
        <v>0</v>
      </c>
      <c r="O40" s="372">
        <v>0</v>
      </c>
      <c r="P40" s="372">
        <v>6</v>
      </c>
      <c r="Q40" s="372">
        <v>17</v>
      </c>
      <c r="R40" s="372">
        <v>47</v>
      </c>
      <c r="S40" s="373">
        <f t="shared" si="8"/>
        <v>0</v>
      </c>
    </row>
    <row r="41" spans="1:19" s="351" customFormat="1" ht="9.6" customHeight="1" x14ac:dyDescent="0.2">
      <c r="A41" s="352" t="s">
        <v>2898</v>
      </c>
      <c r="B41" s="353">
        <v>3</v>
      </c>
      <c r="C41" s="354">
        <f>D35</f>
        <v>44821</v>
      </c>
      <c r="D41" s="353" t="str">
        <f>los!D180</f>
        <v>Bulldogs Brno</v>
      </c>
      <c r="E41" s="353" t="str">
        <f>los!D179</f>
        <v>Zlín Lions</v>
      </c>
      <c r="F41" s="364" t="s">
        <v>275</v>
      </c>
      <c r="G41" s="353" t="s">
        <v>276</v>
      </c>
      <c r="H41" s="353" t="str">
        <f>los!D180</f>
        <v>Bulldogs Brno</v>
      </c>
      <c r="I41" s="355"/>
      <c r="K41" s="395" t="s">
        <v>195</v>
      </c>
      <c r="L41" s="372">
        <f t="shared" si="7"/>
        <v>6</v>
      </c>
      <c r="M41" s="372">
        <v>5</v>
      </c>
      <c r="N41" s="372">
        <v>0</v>
      </c>
      <c r="O41" s="372">
        <v>0</v>
      </c>
      <c r="P41" s="372">
        <v>1</v>
      </c>
      <c r="Q41" s="372">
        <v>70</v>
      </c>
      <c r="R41" s="372">
        <v>26</v>
      </c>
      <c r="S41" s="373">
        <f t="shared" ref="S41:S44" si="9">SUM((3*M41)+(2*N41)+O41)</f>
        <v>15</v>
      </c>
    </row>
    <row r="42" spans="1:19" s="351" customFormat="1" ht="9.6" customHeight="1" x14ac:dyDescent="0.2">
      <c r="A42" s="352" t="s">
        <v>2899</v>
      </c>
      <c r="B42" s="353">
        <v>3</v>
      </c>
      <c r="C42" s="354">
        <f>D35</f>
        <v>44821</v>
      </c>
      <c r="D42" s="353" t="str">
        <f>los!D182</f>
        <v>Sokol Brno I EMKOCase Gullivers</v>
      </c>
      <c r="E42" s="353" t="str">
        <f>los!D181</f>
        <v>FBŠ Hummel Hattrick Brno U19</v>
      </c>
      <c r="F42" s="364" t="s">
        <v>275</v>
      </c>
      <c r="G42" s="353" t="s">
        <v>276</v>
      </c>
      <c r="H42" s="353" t="str">
        <f>los!D182</f>
        <v>Sokol Brno I EMKOCase Gullivers</v>
      </c>
      <c r="I42" s="355"/>
      <c r="K42" s="394" t="s">
        <v>15</v>
      </c>
      <c r="L42" s="372">
        <f t="shared" si="7"/>
        <v>6</v>
      </c>
      <c r="M42" s="372">
        <v>5</v>
      </c>
      <c r="N42" s="372">
        <v>0</v>
      </c>
      <c r="O42" s="372">
        <v>0</v>
      </c>
      <c r="P42" s="372">
        <v>1</v>
      </c>
      <c r="Q42" s="372">
        <v>45</v>
      </c>
      <c r="R42" s="372">
        <v>23</v>
      </c>
      <c r="S42" s="373">
        <f>SUM((3*M42)+(2*N42)+O42)</f>
        <v>15</v>
      </c>
    </row>
    <row r="43" spans="1:19" s="351" customFormat="1" ht="9.6" customHeight="1" x14ac:dyDescent="0.2">
      <c r="A43" s="352" t="s">
        <v>2900</v>
      </c>
      <c r="B43" s="353">
        <v>3</v>
      </c>
      <c r="C43" s="354">
        <f>D35</f>
        <v>44821</v>
      </c>
      <c r="D43" s="353" t="str">
        <f>los!D185</f>
        <v>BLACK ANGELS YONEX</v>
      </c>
      <c r="E43" s="353" t="str">
        <f>los!D184</f>
        <v>Florbal Chomutov</v>
      </c>
      <c r="F43" s="364" t="s">
        <v>275</v>
      </c>
      <c r="G43" s="353" t="s">
        <v>276</v>
      </c>
      <c r="H43" s="353" t="str">
        <f>los!D185</f>
        <v>BLACK ANGELS YONEX</v>
      </c>
      <c r="I43" s="355"/>
      <c r="K43" s="395" t="s">
        <v>176</v>
      </c>
      <c r="L43" s="372">
        <f t="shared" si="7"/>
        <v>6</v>
      </c>
      <c r="M43" s="372">
        <v>1</v>
      </c>
      <c r="N43" s="372">
        <v>0</v>
      </c>
      <c r="O43" s="372">
        <v>0</v>
      </c>
      <c r="P43" s="372">
        <v>5</v>
      </c>
      <c r="Q43" s="372">
        <v>32</v>
      </c>
      <c r="R43" s="372">
        <v>60</v>
      </c>
      <c r="S43" s="373">
        <f t="shared" si="9"/>
        <v>3</v>
      </c>
    </row>
    <row r="44" spans="1:19" s="351" customFormat="1" ht="9.6" customHeight="1" x14ac:dyDescent="0.2">
      <c r="A44" s="352" t="s">
        <v>2901</v>
      </c>
      <c r="B44" s="353">
        <v>3</v>
      </c>
      <c r="C44" s="354">
        <f>D35</f>
        <v>44821</v>
      </c>
      <c r="D44" s="353" t="str">
        <f>los!D187</f>
        <v>Wizards DDM SO Praha 10</v>
      </c>
      <c r="E44" s="353" t="str">
        <f>los!D186</f>
        <v>Kanonýři Kladno</v>
      </c>
      <c r="F44" s="364" t="s">
        <v>275</v>
      </c>
      <c r="G44" s="353" t="s">
        <v>276</v>
      </c>
      <c r="H44" s="353" t="str">
        <f>los!D187</f>
        <v>Wizards DDM SO Praha 10</v>
      </c>
      <c r="I44" s="355"/>
      <c r="K44" s="400" t="s">
        <v>39</v>
      </c>
      <c r="L44" s="372">
        <f t="shared" si="7"/>
        <v>6</v>
      </c>
      <c r="M44" s="372">
        <v>1</v>
      </c>
      <c r="N44" s="372">
        <v>0</v>
      </c>
      <c r="O44" s="372">
        <v>0</v>
      </c>
      <c r="P44" s="372">
        <v>5</v>
      </c>
      <c r="Q44" s="372">
        <v>30</v>
      </c>
      <c r="R44" s="372">
        <v>68</v>
      </c>
      <c r="S44" s="373">
        <f t="shared" si="9"/>
        <v>3</v>
      </c>
    </row>
    <row r="45" spans="1:19" s="351" customFormat="1" ht="9.6" customHeight="1" x14ac:dyDescent="0.2">
      <c r="A45" s="352" t="s">
        <v>2902</v>
      </c>
      <c r="B45" s="353">
        <v>3</v>
      </c>
      <c r="C45" s="354">
        <f>D35</f>
        <v>44821</v>
      </c>
      <c r="D45" s="353" t="str">
        <f>los!D190</f>
        <v xml:space="preserve">FbC Hradec Králové </v>
      </c>
      <c r="E45" s="353" t="str">
        <f>los!D189</f>
        <v>Předvýběr.CZ Florbal MB</v>
      </c>
      <c r="F45" s="364" t="s">
        <v>275</v>
      </c>
      <c r="G45" s="353" t="s">
        <v>276</v>
      </c>
      <c r="H45" s="353" t="str">
        <f>los!D190</f>
        <v xml:space="preserve">FbC Hradec Králové </v>
      </c>
      <c r="I45" s="355"/>
      <c r="K45" s="360"/>
    </row>
    <row r="46" spans="1:19" s="351" customFormat="1" ht="9.6" customHeight="1" x14ac:dyDescent="0.2">
      <c r="A46" s="352" t="s">
        <v>2903</v>
      </c>
      <c r="B46" s="353">
        <v>3</v>
      </c>
      <c r="C46" s="354">
        <f>D35</f>
        <v>44821</v>
      </c>
      <c r="D46" s="353" t="str">
        <f>los!D192</f>
        <v>SOKOLI Pardubice</v>
      </c>
      <c r="E46" s="353" t="str">
        <f>los!D191</f>
        <v>Florbal Primátor Náchod</v>
      </c>
      <c r="F46" s="364" t="s">
        <v>275</v>
      </c>
      <c r="G46" s="353" t="s">
        <v>276</v>
      </c>
      <c r="H46" s="353" t="str">
        <f>los!D192</f>
        <v>SOKOLI Pardubice</v>
      </c>
      <c r="I46" s="355"/>
      <c r="K46" s="360"/>
    </row>
    <row r="47" spans="1:19" s="351" customFormat="1" ht="9.6" customHeight="1" x14ac:dyDescent="0.2">
      <c r="A47" s="352" t="s">
        <v>2904</v>
      </c>
      <c r="B47" s="353">
        <v>3</v>
      </c>
      <c r="C47" s="354">
        <f>D35</f>
        <v>44821</v>
      </c>
      <c r="D47" s="353" t="str">
        <f>los!D195</f>
        <v>FBS Olomouc</v>
      </c>
      <c r="E47" s="353" t="str">
        <f>los!D194</f>
        <v>1. SC TEMPISH Vítkovice</v>
      </c>
      <c r="F47" s="364" t="s">
        <v>275</v>
      </c>
      <c r="G47" s="353" t="s">
        <v>276</v>
      </c>
      <c r="H47" s="353" t="str">
        <f>los!D195</f>
        <v>FBS Olomouc</v>
      </c>
      <c r="I47" s="371"/>
      <c r="K47" s="360"/>
    </row>
    <row r="48" spans="1:19" s="351" customFormat="1" ht="9.6" customHeight="1" x14ac:dyDescent="0.2">
      <c r="A48" s="352" t="s">
        <v>2905</v>
      </c>
      <c r="B48" s="353">
        <v>3</v>
      </c>
      <c r="C48" s="354">
        <f>D35</f>
        <v>44821</v>
      </c>
      <c r="D48" s="353" t="str">
        <f>los!D197</f>
        <v>FBC ČPP Bystroň Group Ostrava</v>
      </c>
      <c r="E48" s="353" t="str">
        <f>los!D196</f>
        <v>Torpedo Havířov</v>
      </c>
      <c r="F48" s="364" t="s">
        <v>275</v>
      </c>
      <c r="G48" s="353" t="s">
        <v>276</v>
      </c>
      <c r="H48" s="353" t="str">
        <f>los!D197</f>
        <v>FBC ČPP Bystroň Group Ostrava</v>
      </c>
      <c r="I48" s="355"/>
      <c r="K48" s="360"/>
    </row>
    <row r="49" spans="1:11" s="351" customFormat="1" ht="9.6" customHeight="1" x14ac:dyDescent="0.2">
      <c r="A49" s="352" t="s">
        <v>2906</v>
      </c>
      <c r="B49" s="353">
        <v>3</v>
      </c>
      <c r="C49" s="354">
        <f>D35</f>
        <v>44821</v>
      </c>
      <c r="D49" s="353" t="str">
        <f>los!D200</f>
        <v>FbŠ Bohemians DDM Praha 7</v>
      </c>
      <c r="E49" s="353" t="str">
        <f>los!D199</f>
        <v>FBC Liberec</v>
      </c>
      <c r="F49" s="364" t="s">
        <v>275</v>
      </c>
      <c r="G49" s="353" t="s">
        <v>276</v>
      </c>
      <c r="H49" s="353" t="str">
        <f>los!D200</f>
        <v>FbŠ Bohemians DDM Praha 7</v>
      </c>
      <c r="I49" s="355"/>
      <c r="K49" s="360"/>
    </row>
    <row r="50" spans="1:11" s="351" customFormat="1" ht="9.6" customHeight="1" x14ac:dyDescent="0.2">
      <c r="A50" s="356" t="s">
        <v>2907</v>
      </c>
      <c r="B50" s="357">
        <v>3</v>
      </c>
      <c r="C50" s="358">
        <f>D35</f>
        <v>44821</v>
      </c>
      <c r="D50" s="357" t="str">
        <f>los!D202</f>
        <v>TJ Sokol Královské Vinohrady</v>
      </c>
      <c r="E50" s="357" t="str">
        <f>los!D201</f>
        <v>FBC Česká Lípa</v>
      </c>
      <c r="F50" s="365" t="s">
        <v>275</v>
      </c>
      <c r="G50" s="357" t="s">
        <v>276</v>
      </c>
      <c r="H50" s="357" t="str">
        <f>los!D202</f>
        <v>TJ Sokol Královské Vinohrady</v>
      </c>
      <c r="I50" s="359"/>
      <c r="K50" s="360"/>
    </row>
    <row r="51" spans="1:11" s="360" customFormat="1" ht="12.95" customHeight="1" x14ac:dyDescent="0.2">
      <c r="A51" s="131" t="s">
        <v>301</v>
      </c>
      <c r="B51" s="132"/>
      <c r="C51" s="133"/>
      <c r="D51" s="345">
        <v>44822</v>
      </c>
      <c r="E51" s="346"/>
      <c r="F51" s="361"/>
      <c r="G51" s="362"/>
      <c r="H51" s="345"/>
      <c r="I51" s="362"/>
    </row>
    <row r="52" spans="1:11" s="351" customFormat="1" ht="9.6" customHeight="1" x14ac:dyDescent="0.2">
      <c r="A52" s="347" t="s">
        <v>2908</v>
      </c>
      <c r="B52" s="348">
        <v>4</v>
      </c>
      <c r="C52" s="349">
        <f>D51</f>
        <v>44822</v>
      </c>
      <c r="D52" s="348" t="str">
        <f>los!D165</f>
        <v>FBC DOŠWICH MILEVSKO</v>
      </c>
      <c r="E52" s="348" t="str">
        <f>los!D167</f>
        <v>FbC Plzeň</v>
      </c>
      <c r="F52" s="363" t="s">
        <v>275</v>
      </c>
      <c r="G52" s="348" t="s">
        <v>276</v>
      </c>
      <c r="H52" s="348" t="str">
        <f>los!D165</f>
        <v>FBC DOŠWICH MILEVSKO</v>
      </c>
      <c r="I52" s="350"/>
      <c r="K52" s="360"/>
    </row>
    <row r="53" spans="1:11" s="351" customFormat="1" ht="9.6" customHeight="1" x14ac:dyDescent="0.2">
      <c r="A53" s="352" t="s">
        <v>2909</v>
      </c>
      <c r="B53" s="353">
        <v>4</v>
      </c>
      <c r="C53" s="354">
        <f>D51</f>
        <v>44822</v>
      </c>
      <c r="D53" s="353" t="str">
        <f>los!D166</f>
        <v>PSN Tatran Střešovice</v>
      </c>
      <c r="E53" s="353" t="str">
        <f>los!D168</f>
        <v>FBŠ SLAVIA Plzeň</v>
      </c>
      <c r="F53" s="364" t="s">
        <v>275</v>
      </c>
      <c r="G53" s="353" t="s">
        <v>276</v>
      </c>
      <c r="H53" s="353" t="str">
        <f>los!D166</f>
        <v>PSN Tatran Střešovice</v>
      </c>
      <c r="I53" s="355"/>
      <c r="K53" s="360"/>
    </row>
    <row r="54" spans="1:11" s="351" customFormat="1" ht="9.6" customHeight="1" x14ac:dyDescent="0.2">
      <c r="A54" s="352" t="s">
        <v>2910</v>
      </c>
      <c r="B54" s="353">
        <v>4</v>
      </c>
      <c r="C54" s="354">
        <f>D51</f>
        <v>44822</v>
      </c>
      <c r="D54" s="353" t="str">
        <f>los!D170</f>
        <v>Panthers Praha</v>
      </c>
      <c r="E54" s="353" t="str">
        <f>los!D172</f>
        <v>FBC Štíři Č. Budějovice</v>
      </c>
      <c r="F54" s="364" t="s">
        <v>275</v>
      </c>
      <c r="G54" s="353" t="s">
        <v>276</v>
      </c>
      <c r="H54" s="353" t="str">
        <f>los!D170</f>
        <v>Panthers Praha</v>
      </c>
      <c r="I54" s="355"/>
      <c r="K54" s="360"/>
    </row>
    <row r="55" spans="1:11" s="351" customFormat="1" ht="9.6" customHeight="1" x14ac:dyDescent="0.2">
      <c r="A55" s="352" t="s">
        <v>2911</v>
      </c>
      <c r="B55" s="353">
        <v>4</v>
      </c>
      <c r="C55" s="354">
        <f>D51</f>
        <v>44822</v>
      </c>
      <c r="D55" s="353" t="str">
        <f>los!D171</f>
        <v>FAT PIPE FLORBAL CHODOV</v>
      </c>
      <c r="E55" s="353" t="str">
        <f>los!D173</f>
        <v>SK Meťák České Budějovice</v>
      </c>
      <c r="F55" s="364" t="s">
        <v>275</v>
      </c>
      <c r="G55" s="353" t="s">
        <v>276</v>
      </c>
      <c r="H55" s="353" t="str">
        <f>los!D171</f>
        <v>FAT PIPE FLORBAL CHODOV</v>
      </c>
      <c r="I55" s="355"/>
      <c r="K55" s="360"/>
    </row>
    <row r="56" spans="1:11" s="351" customFormat="1" ht="9.6" customHeight="1" x14ac:dyDescent="0.2">
      <c r="A56" s="352" t="s">
        <v>2912</v>
      </c>
      <c r="B56" s="353">
        <v>4</v>
      </c>
      <c r="C56" s="354">
        <f>D51</f>
        <v>44822</v>
      </c>
      <c r="D56" s="353" t="str">
        <f>los!D177</f>
        <v>ACEMA Sparta Praha UNYP</v>
      </c>
      <c r="E56" s="353" t="str">
        <f>los!D175</f>
        <v>FD Teplice</v>
      </c>
      <c r="F56" s="364" t="s">
        <v>275</v>
      </c>
      <c r="G56" s="353" t="s">
        <v>276</v>
      </c>
      <c r="H56" s="353" t="str">
        <f>los!D177</f>
        <v>ACEMA Sparta Praha UNYP</v>
      </c>
      <c r="I56" s="355"/>
      <c r="K56" s="360"/>
    </row>
    <row r="57" spans="1:11" s="351" customFormat="1" ht="9.6" customHeight="1" x14ac:dyDescent="0.2">
      <c r="A57" s="352" t="s">
        <v>2913</v>
      </c>
      <c r="B57" s="353">
        <v>4</v>
      </c>
      <c r="C57" s="354">
        <f>D51</f>
        <v>44822</v>
      </c>
      <c r="D57" s="353" t="str">
        <f>los!D179</f>
        <v>Zlín Lions</v>
      </c>
      <c r="E57" s="353" t="str">
        <f>los!D181</f>
        <v>FBŠ Hummel Hattrick Brno U19</v>
      </c>
      <c r="F57" s="364" t="s">
        <v>275</v>
      </c>
      <c r="G57" s="353" t="s">
        <v>276</v>
      </c>
      <c r="H57" s="353" t="str">
        <f>los!D179</f>
        <v>Zlín Lions</v>
      </c>
      <c r="I57" s="355"/>
      <c r="K57" s="360"/>
    </row>
    <row r="58" spans="1:11" s="351" customFormat="1" ht="9.6" customHeight="1" x14ac:dyDescent="0.2">
      <c r="A58" s="352" t="s">
        <v>2914</v>
      </c>
      <c r="B58" s="353">
        <v>4</v>
      </c>
      <c r="C58" s="354">
        <f>D51</f>
        <v>44822</v>
      </c>
      <c r="D58" s="353" t="str">
        <f>los!D180</f>
        <v>Bulldogs Brno</v>
      </c>
      <c r="E58" s="353" t="str">
        <f>los!D182</f>
        <v>Sokol Brno I EMKOCase Gullivers</v>
      </c>
      <c r="F58" s="364" t="s">
        <v>275</v>
      </c>
      <c r="G58" s="353" t="s">
        <v>276</v>
      </c>
      <c r="H58" s="353" t="str">
        <f>los!D180</f>
        <v>Bulldogs Brno</v>
      </c>
      <c r="I58" s="355"/>
      <c r="K58" s="360"/>
    </row>
    <row r="59" spans="1:11" s="351" customFormat="1" ht="9.6" customHeight="1" x14ac:dyDescent="0.2">
      <c r="A59" s="352" t="s">
        <v>2915</v>
      </c>
      <c r="B59" s="353">
        <v>4</v>
      </c>
      <c r="C59" s="354">
        <f>D51</f>
        <v>44822</v>
      </c>
      <c r="D59" s="353" t="str">
        <f>los!D184</f>
        <v>Florbal Chomutov</v>
      </c>
      <c r="E59" s="353" t="str">
        <f>los!D186</f>
        <v>Kanonýři Kladno</v>
      </c>
      <c r="F59" s="364" t="s">
        <v>275</v>
      </c>
      <c r="G59" s="353" t="s">
        <v>276</v>
      </c>
      <c r="H59" s="353" t="str">
        <f>los!D184</f>
        <v>Florbal Chomutov</v>
      </c>
      <c r="I59" s="355"/>
      <c r="K59" s="360"/>
    </row>
    <row r="60" spans="1:11" s="351" customFormat="1" ht="9.6" customHeight="1" x14ac:dyDescent="0.2">
      <c r="A60" s="352" t="s">
        <v>2916</v>
      </c>
      <c r="B60" s="353">
        <v>4</v>
      </c>
      <c r="C60" s="354">
        <f>D51</f>
        <v>44822</v>
      </c>
      <c r="D60" s="353" t="str">
        <f>los!D185</f>
        <v>BLACK ANGELS YONEX</v>
      </c>
      <c r="E60" s="353" t="str">
        <f>los!D187</f>
        <v>Wizards DDM SO Praha 10</v>
      </c>
      <c r="F60" s="364" t="s">
        <v>275</v>
      </c>
      <c r="G60" s="353" t="s">
        <v>276</v>
      </c>
      <c r="H60" s="353" t="str">
        <f>los!D185</f>
        <v>BLACK ANGELS YONEX</v>
      </c>
      <c r="I60" s="355"/>
      <c r="K60" s="360"/>
    </row>
    <row r="61" spans="1:11" s="351" customFormat="1" ht="9.6" customHeight="1" x14ac:dyDescent="0.2">
      <c r="A61" s="352" t="s">
        <v>2917</v>
      </c>
      <c r="B61" s="353">
        <v>4</v>
      </c>
      <c r="C61" s="354">
        <f>D51</f>
        <v>44822</v>
      </c>
      <c r="D61" s="353" t="str">
        <f>los!D189</f>
        <v>Předvýběr.CZ Florbal MB</v>
      </c>
      <c r="E61" s="353" t="str">
        <f>los!D191</f>
        <v>Florbal Primátor Náchod</v>
      </c>
      <c r="F61" s="364" t="s">
        <v>275</v>
      </c>
      <c r="G61" s="353" t="s">
        <v>276</v>
      </c>
      <c r="H61" s="353" t="str">
        <f>los!D189</f>
        <v>Předvýběr.CZ Florbal MB</v>
      </c>
      <c r="I61" s="355"/>
      <c r="K61" s="360"/>
    </row>
    <row r="62" spans="1:11" s="351" customFormat="1" ht="9.6" customHeight="1" x14ac:dyDescent="0.2">
      <c r="A62" s="352" t="s">
        <v>2918</v>
      </c>
      <c r="B62" s="353">
        <v>4</v>
      </c>
      <c r="C62" s="354">
        <f>D51</f>
        <v>44822</v>
      </c>
      <c r="D62" s="353" t="str">
        <f>los!D190</f>
        <v xml:space="preserve">FbC Hradec Králové </v>
      </c>
      <c r="E62" s="353" t="str">
        <f>los!D192</f>
        <v>SOKOLI Pardubice</v>
      </c>
      <c r="F62" s="364" t="s">
        <v>275</v>
      </c>
      <c r="G62" s="353" t="s">
        <v>276</v>
      </c>
      <c r="H62" s="353" t="str">
        <f>los!D190</f>
        <v xml:space="preserve">FbC Hradec Králové </v>
      </c>
      <c r="I62" s="355"/>
      <c r="K62" s="360"/>
    </row>
    <row r="63" spans="1:11" s="351" customFormat="1" ht="9.6" customHeight="1" x14ac:dyDescent="0.2">
      <c r="A63" s="352" t="s">
        <v>2919</v>
      </c>
      <c r="B63" s="353">
        <v>4</v>
      </c>
      <c r="C63" s="354">
        <f>D51</f>
        <v>44822</v>
      </c>
      <c r="D63" s="353" t="str">
        <f>los!D194</f>
        <v>1. SC TEMPISH Vítkovice</v>
      </c>
      <c r="E63" s="353" t="str">
        <f>los!D196</f>
        <v>Torpedo Havířov</v>
      </c>
      <c r="F63" s="364" t="s">
        <v>275</v>
      </c>
      <c r="G63" s="353" t="s">
        <v>276</v>
      </c>
      <c r="H63" s="353" t="str">
        <f>los!D194</f>
        <v>1. SC TEMPISH Vítkovice</v>
      </c>
      <c r="I63" s="355"/>
      <c r="K63" s="360"/>
    </row>
    <row r="64" spans="1:11" s="351" customFormat="1" ht="9.6" customHeight="1" x14ac:dyDescent="0.2">
      <c r="A64" s="352" t="s">
        <v>2920</v>
      </c>
      <c r="B64" s="353">
        <v>4</v>
      </c>
      <c r="C64" s="354">
        <f>D51</f>
        <v>44822</v>
      </c>
      <c r="D64" s="353" t="str">
        <f>los!D195</f>
        <v>FBS Olomouc</v>
      </c>
      <c r="E64" s="353" t="str">
        <f>los!D197</f>
        <v>FBC ČPP Bystroň Group Ostrava</v>
      </c>
      <c r="F64" s="364" t="s">
        <v>275</v>
      </c>
      <c r="G64" s="353" t="s">
        <v>276</v>
      </c>
      <c r="H64" s="353" t="str">
        <f>los!D195</f>
        <v>FBS Olomouc</v>
      </c>
      <c r="I64" s="371"/>
      <c r="K64" s="360"/>
    </row>
    <row r="65" spans="1:11" s="351" customFormat="1" ht="9.6" customHeight="1" x14ac:dyDescent="0.2">
      <c r="A65" s="352" t="s">
        <v>2921</v>
      </c>
      <c r="B65" s="353">
        <v>4</v>
      </c>
      <c r="C65" s="354">
        <f>D51</f>
        <v>44822</v>
      </c>
      <c r="D65" s="353" t="str">
        <f>los!D199</f>
        <v>FBC Liberec</v>
      </c>
      <c r="E65" s="353" t="str">
        <f>los!D201</f>
        <v>FBC Česká Lípa</v>
      </c>
      <c r="F65" s="364" t="s">
        <v>275</v>
      </c>
      <c r="G65" s="353" t="s">
        <v>276</v>
      </c>
      <c r="H65" s="353" t="str">
        <f>los!D199</f>
        <v>FBC Liberec</v>
      </c>
      <c r="I65" s="355"/>
      <c r="K65" s="360"/>
    </row>
    <row r="66" spans="1:11" s="351" customFormat="1" ht="9.6" customHeight="1" x14ac:dyDescent="0.2">
      <c r="A66" s="356" t="s">
        <v>2922</v>
      </c>
      <c r="B66" s="357">
        <v>4</v>
      </c>
      <c r="C66" s="358">
        <f>D51</f>
        <v>44822</v>
      </c>
      <c r="D66" s="357" t="str">
        <f>los!D200</f>
        <v>FbŠ Bohemians DDM Praha 7</v>
      </c>
      <c r="E66" s="357" t="str">
        <f>los!D202</f>
        <v>TJ Sokol Královské Vinohrady</v>
      </c>
      <c r="F66" s="365" t="s">
        <v>275</v>
      </c>
      <c r="G66" s="357" t="s">
        <v>276</v>
      </c>
      <c r="H66" s="357" t="str">
        <f>los!D200</f>
        <v>FbŠ Bohemians DDM Praha 7</v>
      </c>
      <c r="I66" s="359"/>
      <c r="K66" s="360"/>
    </row>
    <row r="67" spans="1:11" s="360" customFormat="1" ht="12.95" customHeight="1" x14ac:dyDescent="0.2">
      <c r="A67" s="131" t="s">
        <v>310</v>
      </c>
      <c r="B67" s="132"/>
      <c r="C67" s="133"/>
      <c r="D67" s="345">
        <v>44828</v>
      </c>
      <c r="E67" s="346"/>
      <c r="F67" s="361"/>
      <c r="G67" s="362"/>
      <c r="H67" s="345"/>
      <c r="I67" s="362"/>
    </row>
    <row r="68" spans="1:11" s="351" customFormat="1" ht="9.6" customHeight="1" x14ac:dyDescent="0.2">
      <c r="A68" s="347" t="s">
        <v>2923</v>
      </c>
      <c r="B68" s="348">
        <v>5</v>
      </c>
      <c r="C68" s="349">
        <f>D67</f>
        <v>44828</v>
      </c>
      <c r="D68" s="348" t="str">
        <f>los!D166</f>
        <v>PSN Tatran Střešovice</v>
      </c>
      <c r="E68" s="348" t="str">
        <f>los!D167</f>
        <v>FbC Plzeň</v>
      </c>
      <c r="F68" s="363" t="s">
        <v>275</v>
      </c>
      <c r="G68" s="348" t="s">
        <v>276</v>
      </c>
      <c r="H68" s="348" t="str">
        <f>los!D166</f>
        <v>PSN Tatran Střešovice</v>
      </c>
      <c r="I68" s="350"/>
      <c r="K68" s="360"/>
    </row>
    <row r="69" spans="1:11" s="351" customFormat="1" ht="9.6" customHeight="1" x14ac:dyDescent="0.2">
      <c r="A69" s="352" t="s">
        <v>2924</v>
      </c>
      <c r="B69" s="353">
        <v>5</v>
      </c>
      <c r="C69" s="354">
        <f>D67</f>
        <v>44828</v>
      </c>
      <c r="D69" s="353" t="str">
        <f>los!D168</f>
        <v>FBŠ SLAVIA Plzeň</v>
      </c>
      <c r="E69" s="353" t="str">
        <f>los!D165</f>
        <v>FBC DOŠWICH MILEVSKO</v>
      </c>
      <c r="F69" s="364" t="s">
        <v>275</v>
      </c>
      <c r="G69" s="353" t="s">
        <v>276</v>
      </c>
      <c r="H69" s="353" t="str">
        <f>los!D168</f>
        <v>FBŠ SLAVIA Plzeň</v>
      </c>
      <c r="I69" s="355"/>
      <c r="K69" s="360"/>
    </row>
    <row r="70" spans="1:11" s="351" customFormat="1" ht="9.6" customHeight="1" x14ac:dyDescent="0.2">
      <c r="A70" s="352" t="s">
        <v>2925</v>
      </c>
      <c r="B70" s="353">
        <v>5</v>
      </c>
      <c r="C70" s="354">
        <f>D67</f>
        <v>44828</v>
      </c>
      <c r="D70" s="353" t="str">
        <f>los!D171</f>
        <v>FAT PIPE FLORBAL CHODOV</v>
      </c>
      <c r="E70" s="353" t="str">
        <f>los!D172</f>
        <v>FBC Štíři Č. Budějovice</v>
      </c>
      <c r="F70" s="364" t="s">
        <v>275</v>
      </c>
      <c r="G70" s="353" t="s">
        <v>276</v>
      </c>
      <c r="H70" s="353" t="str">
        <f>los!D171</f>
        <v>FAT PIPE FLORBAL CHODOV</v>
      </c>
      <c r="I70" s="355"/>
      <c r="K70" s="360"/>
    </row>
    <row r="71" spans="1:11" s="351" customFormat="1" ht="9.6" customHeight="1" x14ac:dyDescent="0.2">
      <c r="A71" s="352" t="s">
        <v>2926</v>
      </c>
      <c r="B71" s="353">
        <v>5</v>
      </c>
      <c r="C71" s="354">
        <f>D67</f>
        <v>44828</v>
      </c>
      <c r="D71" s="353" t="str">
        <f>los!D173</f>
        <v>SK Meťák České Budějovice</v>
      </c>
      <c r="E71" s="353" t="str">
        <f>los!D170</f>
        <v>Panthers Praha</v>
      </c>
      <c r="F71" s="364" t="s">
        <v>275</v>
      </c>
      <c r="G71" s="353" t="s">
        <v>276</v>
      </c>
      <c r="H71" s="353" t="str">
        <f>los!D173</f>
        <v>SK Meťák České Budějovice</v>
      </c>
      <c r="I71" s="355"/>
      <c r="K71" s="360"/>
    </row>
    <row r="72" spans="1:11" s="351" customFormat="1" ht="9.6" customHeight="1" x14ac:dyDescent="0.2">
      <c r="A72" s="352" t="s">
        <v>2927</v>
      </c>
      <c r="B72" s="353">
        <v>5</v>
      </c>
      <c r="C72" s="354">
        <f>D67</f>
        <v>44828</v>
      </c>
      <c r="D72" s="353" t="str">
        <f>los!D176</f>
        <v>Florbal Ústí</v>
      </c>
      <c r="E72" s="353" t="str">
        <f>los!D177</f>
        <v>ACEMA Sparta Praha UNYP</v>
      </c>
      <c r="F72" s="364" t="s">
        <v>275</v>
      </c>
      <c r="G72" s="353" t="s">
        <v>276</v>
      </c>
      <c r="H72" s="353" t="str">
        <f>los!D176</f>
        <v>Florbal Ústí</v>
      </c>
      <c r="I72" s="355"/>
      <c r="K72" s="360"/>
    </row>
    <row r="73" spans="1:11" s="351" customFormat="1" ht="9.6" customHeight="1" x14ac:dyDescent="0.2">
      <c r="A73" s="352" t="s">
        <v>2928</v>
      </c>
      <c r="B73" s="353">
        <v>5</v>
      </c>
      <c r="C73" s="354">
        <f>D67</f>
        <v>44828</v>
      </c>
      <c r="D73" s="353" t="str">
        <f>los!D180</f>
        <v>Bulldogs Brno</v>
      </c>
      <c r="E73" s="353" t="str">
        <f>los!D181</f>
        <v>FBŠ Hummel Hattrick Brno U19</v>
      </c>
      <c r="F73" s="364" t="s">
        <v>275</v>
      </c>
      <c r="G73" s="353" t="s">
        <v>276</v>
      </c>
      <c r="H73" s="353" t="str">
        <f>los!D180</f>
        <v>Bulldogs Brno</v>
      </c>
      <c r="I73" s="355"/>
      <c r="K73" s="360"/>
    </row>
    <row r="74" spans="1:11" s="351" customFormat="1" ht="9.6" customHeight="1" x14ac:dyDescent="0.2">
      <c r="A74" s="352" t="s">
        <v>2929</v>
      </c>
      <c r="B74" s="353">
        <v>5</v>
      </c>
      <c r="C74" s="354">
        <f>D67</f>
        <v>44828</v>
      </c>
      <c r="D74" s="353" t="str">
        <f>los!D182</f>
        <v>Sokol Brno I EMKOCase Gullivers</v>
      </c>
      <c r="E74" s="353" t="str">
        <f>los!D179</f>
        <v>Zlín Lions</v>
      </c>
      <c r="F74" s="364" t="s">
        <v>275</v>
      </c>
      <c r="G74" s="353" t="s">
        <v>276</v>
      </c>
      <c r="H74" s="353" t="str">
        <f>los!D182</f>
        <v>Sokol Brno I EMKOCase Gullivers</v>
      </c>
      <c r="I74" s="355"/>
      <c r="K74" s="360"/>
    </row>
    <row r="75" spans="1:11" s="351" customFormat="1" ht="9.6" customHeight="1" x14ac:dyDescent="0.2">
      <c r="A75" s="352" t="s">
        <v>2930</v>
      </c>
      <c r="B75" s="353">
        <v>5</v>
      </c>
      <c r="C75" s="354">
        <f>D67</f>
        <v>44828</v>
      </c>
      <c r="D75" s="353" t="str">
        <f>los!D185</f>
        <v>BLACK ANGELS YONEX</v>
      </c>
      <c r="E75" s="353" t="str">
        <f>los!D186</f>
        <v>Kanonýři Kladno</v>
      </c>
      <c r="F75" s="364" t="s">
        <v>275</v>
      </c>
      <c r="G75" s="353" t="s">
        <v>276</v>
      </c>
      <c r="H75" s="353" t="str">
        <f>los!D185</f>
        <v>BLACK ANGELS YONEX</v>
      </c>
      <c r="I75" s="355"/>
      <c r="K75" s="360"/>
    </row>
    <row r="76" spans="1:11" s="351" customFormat="1" ht="9.6" customHeight="1" x14ac:dyDescent="0.2">
      <c r="A76" s="352" t="s">
        <v>2931</v>
      </c>
      <c r="B76" s="353">
        <v>5</v>
      </c>
      <c r="C76" s="354">
        <f>D67</f>
        <v>44828</v>
      </c>
      <c r="D76" s="353" t="str">
        <f>los!D187</f>
        <v>Wizards DDM SO Praha 10</v>
      </c>
      <c r="E76" s="353" t="str">
        <f>los!D184</f>
        <v>Florbal Chomutov</v>
      </c>
      <c r="F76" s="364" t="s">
        <v>275</v>
      </c>
      <c r="G76" s="353" t="s">
        <v>276</v>
      </c>
      <c r="H76" s="353" t="str">
        <f>los!D187</f>
        <v>Wizards DDM SO Praha 10</v>
      </c>
      <c r="I76" s="355"/>
      <c r="K76" s="360"/>
    </row>
    <row r="77" spans="1:11" s="351" customFormat="1" ht="9.6" customHeight="1" x14ac:dyDescent="0.2">
      <c r="A77" s="352" t="s">
        <v>2932</v>
      </c>
      <c r="B77" s="353">
        <v>5</v>
      </c>
      <c r="C77" s="354">
        <f>D67</f>
        <v>44828</v>
      </c>
      <c r="D77" s="353" t="str">
        <f>los!D190</f>
        <v xml:space="preserve">FbC Hradec Králové </v>
      </c>
      <c r="E77" s="353" t="str">
        <f>los!D191</f>
        <v>Florbal Primátor Náchod</v>
      </c>
      <c r="F77" s="364" t="s">
        <v>275</v>
      </c>
      <c r="G77" s="353" t="s">
        <v>276</v>
      </c>
      <c r="H77" s="353" t="str">
        <f>los!D190</f>
        <v xml:space="preserve">FbC Hradec Králové </v>
      </c>
      <c r="I77" s="355"/>
      <c r="K77" s="360"/>
    </row>
    <row r="78" spans="1:11" s="351" customFormat="1" ht="9.6" customHeight="1" x14ac:dyDescent="0.2">
      <c r="A78" s="352" t="s">
        <v>2933</v>
      </c>
      <c r="B78" s="353">
        <v>5</v>
      </c>
      <c r="C78" s="354">
        <f>D67</f>
        <v>44828</v>
      </c>
      <c r="D78" s="353" t="str">
        <f>los!D192</f>
        <v>SOKOLI Pardubice</v>
      </c>
      <c r="E78" s="353" t="str">
        <f>los!D189</f>
        <v>Předvýběr.CZ Florbal MB</v>
      </c>
      <c r="F78" s="364" t="s">
        <v>275</v>
      </c>
      <c r="G78" s="353" t="s">
        <v>276</v>
      </c>
      <c r="H78" s="353" t="str">
        <f>los!D192</f>
        <v>SOKOLI Pardubice</v>
      </c>
      <c r="I78" s="355"/>
      <c r="K78" s="360"/>
    </row>
    <row r="79" spans="1:11" s="351" customFormat="1" ht="9.6" customHeight="1" x14ac:dyDescent="0.2">
      <c r="A79" s="352" t="s">
        <v>2934</v>
      </c>
      <c r="B79" s="353">
        <v>5</v>
      </c>
      <c r="C79" s="354">
        <f>D67</f>
        <v>44828</v>
      </c>
      <c r="D79" s="353" t="str">
        <f>los!D195</f>
        <v>FBS Olomouc</v>
      </c>
      <c r="E79" s="353" t="str">
        <f>los!D196</f>
        <v>Torpedo Havířov</v>
      </c>
      <c r="F79" s="364" t="s">
        <v>275</v>
      </c>
      <c r="G79" s="353" t="s">
        <v>276</v>
      </c>
      <c r="H79" s="353" t="str">
        <f>los!D195</f>
        <v>FBS Olomouc</v>
      </c>
      <c r="I79" s="355"/>
      <c r="K79" s="360"/>
    </row>
    <row r="80" spans="1:11" s="351" customFormat="1" ht="9.6" customHeight="1" x14ac:dyDescent="0.2">
      <c r="A80" s="352" t="s">
        <v>2935</v>
      </c>
      <c r="B80" s="353">
        <v>5</v>
      </c>
      <c r="C80" s="354">
        <f>D67</f>
        <v>44828</v>
      </c>
      <c r="D80" s="353" t="str">
        <f>los!D197</f>
        <v>FBC ČPP Bystroň Group Ostrava</v>
      </c>
      <c r="E80" s="353" t="str">
        <f>los!D194</f>
        <v>1. SC TEMPISH Vítkovice</v>
      </c>
      <c r="F80" s="364" t="s">
        <v>275</v>
      </c>
      <c r="G80" s="353" t="s">
        <v>276</v>
      </c>
      <c r="H80" s="353" t="str">
        <f>los!D197</f>
        <v>FBC ČPP Bystroň Group Ostrava</v>
      </c>
      <c r="I80" s="355"/>
      <c r="K80" s="360"/>
    </row>
    <row r="81" spans="1:11" s="351" customFormat="1" ht="9.6" customHeight="1" x14ac:dyDescent="0.2">
      <c r="A81" s="352" t="s">
        <v>2936</v>
      </c>
      <c r="B81" s="353">
        <v>5</v>
      </c>
      <c r="C81" s="354">
        <f>D67</f>
        <v>44828</v>
      </c>
      <c r="D81" s="353" t="str">
        <f>los!D200</f>
        <v>FbŠ Bohemians DDM Praha 7</v>
      </c>
      <c r="E81" s="353" t="str">
        <f>los!D201</f>
        <v>FBC Česká Lípa</v>
      </c>
      <c r="F81" s="364" t="s">
        <v>275</v>
      </c>
      <c r="G81" s="353" t="s">
        <v>276</v>
      </c>
      <c r="H81" s="353" t="str">
        <f>los!D200</f>
        <v>FbŠ Bohemians DDM Praha 7</v>
      </c>
      <c r="I81" s="355"/>
      <c r="K81" s="360"/>
    </row>
    <row r="82" spans="1:11" s="351" customFormat="1" ht="9.6" customHeight="1" x14ac:dyDescent="0.2">
      <c r="A82" s="356" t="s">
        <v>2937</v>
      </c>
      <c r="B82" s="357">
        <v>5</v>
      </c>
      <c r="C82" s="358">
        <f>D67</f>
        <v>44828</v>
      </c>
      <c r="D82" s="357" t="str">
        <f>los!D202</f>
        <v>TJ Sokol Královské Vinohrady</v>
      </c>
      <c r="E82" s="357" t="str">
        <f>los!D199</f>
        <v>FBC Liberec</v>
      </c>
      <c r="F82" s="365" t="s">
        <v>275</v>
      </c>
      <c r="G82" s="357" t="s">
        <v>276</v>
      </c>
      <c r="H82" s="357" t="str">
        <f>los!D202</f>
        <v>TJ Sokol Královské Vinohrady</v>
      </c>
      <c r="I82" s="359"/>
      <c r="K82" s="360"/>
    </row>
    <row r="83" spans="1:11" s="69" customFormat="1" ht="20.100000000000001" customHeight="1" x14ac:dyDescent="0.2">
      <c r="A83" s="596" t="s">
        <v>2853</v>
      </c>
      <c r="B83" s="596"/>
      <c r="C83" s="596"/>
      <c r="D83" s="596"/>
      <c r="E83" s="596"/>
      <c r="F83" s="596"/>
      <c r="G83" s="596"/>
      <c r="H83" s="596"/>
      <c r="I83" s="596"/>
      <c r="J83" s="68"/>
      <c r="K83" s="84"/>
    </row>
    <row r="84" spans="1:11" s="77" customFormat="1" ht="15.95" customHeight="1" x14ac:dyDescent="0.2">
      <c r="A84" s="70" t="s">
        <v>2854</v>
      </c>
      <c r="B84" s="71"/>
      <c r="C84" s="72"/>
      <c r="D84" s="76"/>
      <c r="E84" s="71"/>
      <c r="F84" s="253"/>
      <c r="G84" s="71"/>
      <c r="H84" s="76"/>
      <c r="I84" s="71"/>
      <c r="K84" s="84"/>
    </row>
    <row r="85" spans="1:11" s="360" customFormat="1" ht="11.45" customHeight="1" x14ac:dyDescent="0.2">
      <c r="A85" s="131" t="s">
        <v>320</v>
      </c>
      <c r="B85" s="132"/>
      <c r="C85" s="133"/>
      <c r="D85" s="345">
        <v>44829</v>
      </c>
      <c r="E85" s="346"/>
      <c r="F85" s="361"/>
      <c r="G85" s="362"/>
      <c r="H85" s="345"/>
      <c r="I85" s="362"/>
    </row>
    <row r="86" spans="1:11" s="351" customFormat="1" ht="9" customHeight="1" x14ac:dyDescent="0.2">
      <c r="A86" s="347" t="s">
        <v>2938</v>
      </c>
      <c r="B86" s="348">
        <v>6</v>
      </c>
      <c r="C86" s="349">
        <f>D85</f>
        <v>44829</v>
      </c>
      <c r="D86" s="348" t="str">
        <f>los!D165</f>
        <v>FBC DOŠWICH MILEVSKO</v>
      </c>
      <c r="E86" s="348" t="str">
        <f>los!D166</f>
        <v>PSN Tatran Střešovice</v>
      </c>
      <c r="F86" s="363" t="s">
        <v>275</v>
      </c>
      <c r="G86" s="348" t="s">
        <v>276</v>
      </c>
      <c r="H86" s="348" t="str">
        <f>los!D165</f>
        <v>FBC DOŠWICH MILEVSKO</v>
      </c>
      <c r="I86" s="350"/>
      <c r="K86" s="360"/>
    </row>
    <row r="87" spans="1:11" s="351" customFormat="1" ht="9" customHeight="1" x14ac:dyDescent="0.2">
      <c r="A87" s="352" t="s">
        <v>2939</v>
      </c>
      <c r="B87" s="353">
        <v>6</v>
      </c>
      <c r="C87" s="354">
        <f>D85</f>
        <v>44829</v>
      </c>
      <c r="D87" s="353" t="str">
        <f>los!D167</f>
        <v>FbC Plzeň</v>
      </c>
      <c r="E87" s="353" t="str">
        <f>los!D168</f>
        <v>FBŠ SLAVIA Plzeň</v>
      </c>
      <c r="F87" s="364" t="s">
        <v>275</v>
      </c>
      <c r="G87" s="353" t="s">
        <v>276</v>
      </c>
      <c r="H87" s="353" t="str">
        <f>los!D167</f>
        <v>FbC Plzeň</v>
      </c>
      <c r="I87" s="355"/>
      <c r="K87" s="360"/>
    </row>
    <row r="88" spans="1:11" s="351" customFormat="1" ht="9" customHeight="1" x14ac:dyDescent="0.2">
      <c r="A88" s="352" t="s">
        <v>2940</v>
      </c>
      <c r="B88" s="353">
        <v>6</v>
      </c>
      <c r="C88" s="354">
        <f>D85</f>
        <v>44829</v>
      </c>
      <c r="D88" s="353" t="str">
        <f>los!D170</f>
        <v>Panthers Praha</v>
      </c>
      <c r="E88" s="353" t="str">
        <f>los!D171</f>
        <v>FAT PIPE FLORBAL CHODOV</v>
      </c>
      <c r="F88" s="364" t="s">
        <v>275</v>
      </c>
      <c r="G88" s="353" t="s">
        <v>276</v>
      </c>
      <c r="H88" s="353" t="str">
        <f>los!D170</f>
        <v>Panthers Praha</v>
      </c>
      <c r="I88" s="355"/>
      <c r="K88" s="360"/>
    </row>
    <row r="89" spans="1:11" s="351" customFormat="1" ht="9" customHeight="1" x14ac:dyDescent="0.2">
      <c r="A89" s="352" t="s">
        <v>2941</v>
      </c>
      <c r="B89" s="353">
        <v>6</v>
      </c>
      <c r="C89" s="354">
        <f>D85</f>
        <v>44829</v>
      </c>
      <c r="D89" s="353" t="str">
        <f>los!D172</f>
        <v>FBC Štíři Č. Budějovice</v>
      </c>
      <c r="E89" s="353" t="str">
        <f>los!D173</f>
        <v>SK Meťák České Budějovice</v>
      </c>
      <c r="F89" s="364" t="s">
        <v>275</v>
      </c>
      <c r="G89" s="353" t="s">
        <v>276</v>
      </c>
      <c r="H89" s="353" t="str">
        <f>los!D172</f>
        <v>FBC Štíři Č. Budějovice</v>
      </c>
      <c r="I89" s="355"/>
      <c r="K89" s="360"/>
    </row>
    <row r="90" spans="1:11" s="351" customFormat="1" ht="9" customHeight="1" x14ac:dyDescent="0.2">
      <c r="A90" s="352" t="s">
        <v>2942</v>
      </c>
      <c r="B90" s="353">
        <v>6</v>
      </c>
      <c r="C90" s="354">
        <f>D85</f>
        <v>44829</v>
      </c>
      <c r="D90" s="353" t="str">
        <f>los!D175</f>
        <v>FD Teplice</v>
      </c>
      <c r="E90" s="353" t="str">
        <f>los!D176</f>
        <v>Florbal Ústí</v>
      </c>
      <c r="F90" s="364" t="s">
        <v>275</v>
      </c>
      <c r="G90" s="353" t="s">
        <v>276</v>
      </c>
      <c r="H90" s="353" t="str">
        <f>los!D175</f>
        <v>FD Teplice</v>
      </c>
      <c r="I90" s="355"/>
      <c r="K90" s="360"/>
    </row>
    <row r="91" spans="1:11" s="351" customFormat="1" ht="9" customHeight="1" x14ac:dyDescent="0.2">
      <c r="A91" s="352" t="s">
        <v>2943</v>
      </c>
      <c r="B91" s="353">
        <v>6</v>
      </c>
      <c r="C91" s="354">
        <f>D85</f>
        <v>44829</v>
      </c>
      <c r="D91" s="353" t="str">
        <f>los!D179</f>
        <v>Zlín Lions</v>
      </c>
      <c r="E91" s="353" t="str">
        <f>los!D180</f>
        <v>Bulldogs Brno</v>
      </c>
      <c r="F91" s="364" t="s">
        <v>275</v>
      </c>
      <c r="G91" s="353" t="s">
        <v>276</v>
      </c>
      <c r="H91" s="353" t="str">
        <f>los!D179</f>
        <v>Zlín Lions</v>
      </c>
      <c r="I91" s="355"/>
      <c r="K91" s="360"/>
    </row>
    <row r="92" spans="1:11" s="351" customFormat="1" ht="9" customHeight="1" x14ac:dyDescent="0.2">
      <c r="A92" s="352" t="s">
        <v>2944</v>
      </c>
      <c r="B92" s="353">
        <v>6</v>
      </c>
      <c r="C92" s="354">
        <f>D85</f>
        <v>44829</v>
      </c>
      <c r="D92" s="353" t="str">
        <f>los!D181</f>
        <v>FBŠ Hummel Hattrick Brno U19</v>
      </c>
      <c r="E92" s="353" t="str">
        <f>los!D182</f>
        <v>Sokol Brno I EMKOCase Gullivers</v>
      </c>
      <c r="F92" s="364" t="s">
        <v>275</v>
      </c>
      <c r="G92" s="353" t="s">
        <v>276</v>
      </c>
      <c r="H92" s="353" t="str">
        <f>los!D181</f>
        <v>FBŠ Hummel Hattrick Brno U19</v>
      </c>
      <c r="I92" s="355"/>
      <c r="K92" s="360"/>
    </row>
    <row r="93" spans="1:11" s="351" customFormat="1" ht="9" customHeight="1" x14ac:dyDescent="0.2">
      <c r="A93" s="352" t="s">
        <v>2945</v>
      </c>
      <c r="B93" s="353">
        <v>6</v>
      </c>
      <c r="C93" s="354">
        <f>D85</f>
        <v>44829</v>
      </c>
      <c r="D93" s="353" t="str">
        <f>los!D184</f>
        <v>Florbal Chomutov</v>
      </c>
      <c r="E93" s="353" t="str">
        <f>los!D185</f>
        <v>BLACK ANGELS YONEX</v>
      </c>
      <c r="F93" s="364" t="s">
        <v>275</v>
      </c>
      <c r="G93" s="353" t="s">
        <v>276</v>
      </c>
      <c r="H93" s="353" t="str">
        <f>los!D184</f>
        <v>Florbal Chomutov</v>
      </c>
      <c r="I93" s="355"/>
      <c r="K93" s="360"/>
    </row>
    <row r="94" spans="1:11" s="351" customFormat="1" ht="9" customHeight="1" x14ac:dyDescent="0.2">
      <c r="A94" s="352" t="s">
        <v>2946</v>
      </c>
      <c r="B94" s="353">
        <v>6</v>
      </c>
      <c r="C94" s="354">
        <f>D85</f>
        <v>44829</v>
      </c>
      <c r="D94" s="353" t="str">
        <f>los!D186</f>
        <v>Kanonýři Kladno</v>
      </c>
      <c r="E94" s="353" t="str">
        <f>los!D187</f>
        <v>Wizards DDM SO Praha 10</v>
      </c>
      <c r="F94" s="364" t="s">
        <v>275</v>
      </c>
      <c r="G94" s="353" t="s">
        <v>276</v>
      </c>
      <c r="H94" s="353" t="str">
        <f>los!D186</f>
        <v>Kanonýři Kladno</v>
      </c>
      <c r="I94" s="355"/>
      <c r="K94" s="360"/>
    </row>
    <row r="95" spans="1:11" s="351" customFormat="1" ht="9" customHeight="1" x14ac:dyDescent="0.2">
      <c r="A95" s="352" t="s">
        <v>2947</v>
      </c>
      <c r="B95" s="353">
        <v>6</v>
      </c>
      <c r="C95" s="354">
        <f>D85</f>
        <v>44829</v>
      </c>
      <c r="D95" s="353" t="str">
        <f>los!D189</f>
        <v>Předvýběr.CZ Florbal MB</v>
      </c>
      <c r="E95" s="353" t="str">
        <f>los!D190</f>
        <v xml:space="preserve">FbC Hradec Králové </v>
      </c>
      <c r="F95" s="364" t="s">
        <v>275</v>
      </c>
      <c r="G95" s="353" t="s">
        <v>276</v>
      </c>
      <c r="H95" s="353" t="str">
        <f>los!D189</f>
        <v>Předvýběr.CZ Florbal MB</v>
      </c>
      <c r="I95" s="355"/>
      <c r="K95" s="360"/>
    </row>
    <row r="96" spans="1:11" s="351" customFormat="1" ht="9" customHeight="1" x14ac:dyDescent="0.2">
      <c r="A96" s="352" t="s">
        <v>2948</v>
      </c>
      <c r="B96" s="353">
        <v>6</v>
      </c>
      <c r="C96" s="354">
        <f>D85</f>
        <v>44829</v>
      </c>
      <c r="D96" s="353" t="str">
        <f>los!D191</f>
        <v>Florbal Primátor Náchod</v>
      </c>
      <c r="E96" s="353" t="str">
        <f>los!D192</f>
        <v>SOKOLI Pardubice</v>
      </c>
      <c r="F96" s="364" t="s">
        <v>275</v>
      </c>
      <c r="G96" s="353" t="s">
        <v>276</v>
      </c>
      <c r="H96" s="353" t="str">
        <f>los!D191</f>
        <v>Florbal Primátor Náchod</v>
      </c>
      <c r="I96" s="355"/>
      <c r="K96" s="360"/>
    </row>
    <row r="97" spans="1:11" s="351" customFormat="1" ht="9" customHeight="1" x14ac:dyDescent="0.2">
      <c r="A97" s="352" t="s">
        <v>2949</v>
      </c>
      <c r="B97" s="353">
        <v>6</v>
      </c>
      <c r="C97" s="354">
        <f>D85</f>
        <v>44829</v>
      </c>
      <c r="D97" s="353" t="str">
        <f>los!D194</f>
        <v>1. SC TEMPISH Vítkovice</v>
      </c>
      <c r="E97" s="353" t="str">
        <f>los!D195</f>
        <v>FBS Olomouc</v>
      </c>
      <c r="F97" s="364" t="s">
        <v>275</v>
      </c>
      <c r="G97" s="353" t="s">
        <v>276</v>
      </c>
      <c r="H97" s="353" t="str">
        <f>los!D194</f>
        <v>1. SC TEMPISH Vítkovice</v>
      </c>
      <c r="I97" s="355"/>
      <c r="K97" s="360"/>
    </row>
    <row r="98" spans="1:11" s="351" customFormat="1" ht="9" customHeight="1" x14ac:dyDescent="0.2">
      <c r="A98" s="352" t="s">
        <v>2950</v>
      </c>
      <c r="B98" s="353">
        <v>6</v>
      </c>
      <c r="C98" s="354">
        <f>D85</f>
        <v>44829</v>
      </c>
      <c r="D98" s="353" t="str">
        <f>los!D196</f>
        <v>Torpedo Havířov</v>
      </c>
      <c r="E98" s="353" t="str">
        <f>los!D197</f>
        <v>FBC ČPP Bystroň Group Ostrava</v>
      </c>
      <c r="F98" s="364" t="s">
        <v>275</v>
      </c>
      <c r="G98" s="353" t="s">
        <v>276</v>
      </c>
      <c r="H98" s="353" t="str">
        <f>los!D196</f>
        <v>Torpedo Havířov</v>
      </c>
      <c r="I98" s="355"/>
      <c r="K98" s="360"/>
    </row>
    <row r="99" spans="1:11" s="351" customFormat="1" ht="9" customHeight="1" x14ac:dyDescent="0.2">
      <c r="A99" s="352" t="s">
        <v>2951</v>
      </c>
      <c r="B99" s="353">
        <v>6</v>
      </c>
      <c r="C99" s="354">
        <f>D85</f>
        <v>44829</v>
      </c>
      <c r="D99" s="353" t="str">
        <f>los!D199</f>
        <v>FBC Liberec</v>
      </c>
      <c r="E99" s="353" t="str">
        <f>los!D200</f>
        <v>FbŠ Bohemians DDM Praha 7</v>
      </c>
      <c r="F99" s="364" t="s">
        <v>275</v>
      </c>
      <c r="G99" s="353" t="s">
        <v>276</v>
      </c>
      <c r="H99" s="353" t="str">
        <f>los!D199</f>
        <v>FBC Liberec</v>
      </c>
      <c r="I99" s="355"/>
      <c r="K99" s="360"/>
    </row>
    <row r="100" spans="1:11" s="351" customFormat="1" ht="9" customHeight="1" x14ac:dyDescent="0.2">
      <c r="A100" s="356" t="s">
        <v>2952</v>
      </c>
      <c r="B100" s="357">
        <v>6</v>
      </c>
      <c r="C100" s="358">
        <f>D85</f>
        <v>44829</v>
      </c>
      <c r="D100" s="357" t="str">
        <f>los!D201</f>
        <v>FBC Česká Lípa</v>
      </c>
      <c r="E100" s="357" t="str">
        <f>los!D202</f>
        <v>TJ Sokol Královské Vinohrady</v>
      </c>
      <c r="F100" s="365" t="s">
        <v>275</v>
      </c>
      <c r="G100" s="357" t="s">
        <v>276</v>
      </c>
      <c r="H100" s="357" t="str">
        <f>los!D201</f>
        <v>FBC Česká Lípa</v>
      </c>
      <c r="I100" s="359"/>
      <c r="K100" s="360"/>
    </row>
    <row r="101" spans="1:11" s="77" customFormat="1" ht="15" customHeight="1" x14ac:dyDescent="0.2">
      <c r="A101" s="70" t="s">
        <v>2953</v>
      </c>
      <c r="B101" s="71"/>
      <c r="C101" s="72"/>
      <c r="D101" s="76"/>
      <c r="E101" s="71"/>
      <c r="F101" s="253"/>
      <c r="G101" s="71"/>
      <c r="H101" s="76"/>
      <c r="I101" s="71"/>
      <c r="K101" s="84"/>
    </row>
    <row r="102" spans="1:11" s="360" customFormat="1" ht="11.45" customHeight="1" x14ac:dyDescent="0.2">
      <c r="A102" s="131" t="s">
        <v>2954</v>
      </c>
      <c r="B102" s="132"/>
      <c r="C102" s="133"/>
      <c r="D102" s="345">
        <v>44831</v>
      </c>
      <c r="E102" s="346"/>
      <c r="F102" s="361"/>
      <c r="G102" s="362"/>
      <c r="H102" s="345"/>
      <c r="I102" s="362"/>
    </row>
    <row r="103" spans="1:11" s="351" customFormat="1" ht="9" customHeight="1" x14ac:dyDescent="0.2">
      <c r="A103" s="347" t="s">
        <v>2955</v>
      </c>
      <c r="B103" s="348">
        <v>1</v>
      </c>
      <c r="C103" s="349">
        <f>D102</f>
        <v>44831</v>
      </c>
      <c r="D103" s="363" t="s">
        <v>2226</v>
      </c>
      <c r="E103" s="348" t="s">
        <v>2232</v>
      </c>
      <c r="F103" s="348" t="s">
        <v>275</v>
      </c>
      <c r="G103" s="348" t="s">
        <v>276</v>
      </c>
      <c r="H103" s="363" t="s">
        <v>2226</v>
      </c>
      <c r="I103" s="350"/>
      <c r="K103" s="360"/>
    </row>
    <row r="104" spans="1:11" s="351" customFormat="1" ht="9" customHeight="1" x14ac:dyDescent="0.2">
      <c r="A104" s="352" t="s">
        <v>2956</v>
      </c>
      <c r="B104" s="353">
        <v>1</v>
      </c>
      <c r="C104" s="354">
        <f>D102</f>
        <v>44831</v>
      </c>
      <c r="D104" s="364" t="s">
        <v>2227</v>
      </c>
      <c r="E104" s="353" t="s">
        <v>1934</v>
      </c>
      <c r="F104" s="353" t="s">
        <v>275</v>
      </c>
      <c r="G104" s="353" t="s">
        <v>276</v>
      </c>
      <c r="H104" s="364" t="s">
        <v>2227</v>
      </c>
      <c r="I104" s="355"/>
      <c r="K104" s="360"/>
    </row>
    <row r="105" spans="1:11" s="351" customFormat="1" ht="9" customHeight="1" x14ac:dyDescent="0.2">
      <c r="A105" s="352" t="s">
        <v>2957</v>
      </c>
      <c r="B105" s="353">
        <v>1</v>
      </c>
      <c r="C105" s="354">
        <f>D102</f>
        <v>44831</v>
      </c>
      <c r="D105" s="364" t="s">
        <v>2239</v>
      </c>
      <c r="E105" s="353" t="s">
        <v>2958</v>
      </c>
      <c r="F105" s="353" t="s">
        <v>275</v>
      </c>
      <c r="G105" s="353" t="s">
        <v>276</v>
      </c>
      <c r="H105" s="364" t="s">
        <v>2239</v>
      </c>
      <c r="I105" s="355"/>
      <c r="K105" s="360"/>
    </row>
    <row r="106" spans="1:11" s="351" customFormat="1" ht="9" customHeight="1" x14ac:dyDescent="0.2">
      <c r="A106" s="356" t="s">
        <v>2959</v>
      </c>
      <c r="B106" s="357">
        <v>1</v>
      </c>
      <c r="C106" s="358">
        <f>D102</f>
        <v>44831</v>
      </c>
      <c r="D106" s="365" t="s">
        <v>2238</v>
      </c>
      <c r="E106" s="357" t="s">
        <v>2960</v>
      </c>
      <c r="F106" s="357" t="s">
        <v>275</v>
      </c>
      <c r="G106" s="357" t="s">
        <v>276</v>
      </c>
      <c r="H106" s="365" t="s">
        <v>2238</v>
      </c>
      <c r="I106" s="359"/>
      <c r="K106" s="360"/>
    </row>
    <row r="107" spans="1:11" s="360" customFormat="1" ht="11.45" customHeight="1" x14ac:dyDescent="0.2">
      <c r="A107" s="131" t="s">
        <v>2961</v>
      </c>
      <c r="B107" s="132"/>
      <c r="C107" s="133"/>
      <c r="D107" s="345">
        <v>44832</v>
      </c>
      <c r="E107" s="346"/>
      <c r="F107" s="361"/>
      <c r="G107" s="362"/>
      <c r="H107" s="345"/>
      <c r="I107" s="362"/>
    </row>
    <row r="108" spans="1:11" s="351" customFormat="1" ht="9" customHeight="1" x14ac:dyDescent="0.2">
      <c r="A108" s="347" t="s">
        <v>2962</v>
      </c>
      <c r="B108" s="348">
        <v>2</v>
      </c>
      <c r="C108" s="349">
        <f>D107</f>
        <v>44832</v>
      </c>
      <c r="D108" s="348" t="s">
        <v>2232</v>
      </c>
      <c r="E108" s="363" t="s">
        <v>2226</v>
      </c>
      <c r="F108" s="348" t="s">
        <v>275</v>
      </c>
      <c r="G108" s="348" t="s">
        <v>276</v>
      </c>
      <c r="H108" s="348" t="s">
        <v>2232</v>
      </c>
      <c r="I108" s="350"/>
      <c r="K108" s="360"/>
    </row>
    <row r="109" spans="1:11" s="351" customFormat="1" ht="9" customHeight="1" x14ac:dyDescent="0.2">
      <c r="A109" s="352" t="s">
        <v>2963</v>
      </c>
      <c r="B109" s="353">
        <v>2</v>
      </c>
      <c r="C109" s="354">
        <f>D107</f>
        <v>44832</v>
      </c>
      <c r="D109" s="353" t="s">
        <v>1934</v>
      </c>
      <c r="E109" s="364" t="s">
        <v>2227</v>
      </c>
      <c r="F109" s="353" t="s">
        <v>275</v>
      </c>
      <c r="G109" s="353" t="s">
        <v>276</v>
      </c>
      <c r="H109" s="353" t="s">
        <v>1934</v>
      </c>
      <c r="I109" s="355"/>
      <c r="K109" s="360"/>
    </row>
    <row r="110" spans="1:11" s="351" customFormat="1" ht="9" customHeight="1" x14ac:dyDescent="0.2">
      <c r="A110" s="352" t="s">
        <v>2964</v>
      </c>
      <c r="B110" s="353">
        <v>2</v>
      </c>
      <c r="C110" s="354">
        <f>D107</f>
        <v>44832</v>
      </c>
      <c r="D110" s="353" t="s">
        <v>2958</v>
      </c>
      <c r="E110" s="364" t="s">
        <v>2239</v>
      </c>
      <c r="F110" s="353" t="s">
        <v>275</v>
      </c>
      <c r="G110" s="353" t="s">
        <v>276</v>
      </c>
      <c r="H110" s="353" t="s">
        <v>2958</v>
      </c>
      <c r="I110" s="355"/>
      <c r="K110" s="360"/>
    </row>
    <row r="111" spans="1:11" s="351" customFormat="1" ht="9" customHeight="1" x14ac:dyDescent="0.2">
      <c r="A111" s="356" t="s">
        <v>2965</v>
      </c>
      <c r="B111" s="357">
        <v>2</v>
      </c>
      <c r="C111" s="358">
        <f>D107</f>
        <v>44832</v>
      </c>
      <c r="D111" s="357" t="s">
        <v>2960</v>
      </c>
      <c r="E111" s="365" t="s">
        <v>2238</v>
      </c>
      <c r="F111" s="357" t="s">
        <v>275</v>
      </c>
      <c r="G111" s="357" t="s">
        <v>276</v>
      </c>
      <c r="H111" s="357" t="s">
        <v>2960</v>
      </c>
      <c r="I111" s="359"/>
      <c r="K111" s="360"/>
    </row>
    <row r="112" spans="1:11" s="77" customFormat="1" ht="15" customHeight="1" x14ac:dyDescent="0.2">
      <c r="A112" s="70" t="s">
        <v>2966</v>
      </c>
      <c r="B112" s="71"/>
      <c r="C112" s="72"/>
      <c r="D112" s="76"/>
      <c r="E112" s="71"/>
      <c r="F112" s="253"/>
      <c r="G112" s="71"/>
      <c r="H112" s="76"/>
      <c r="I112" s="71"/>
      <c r="K112" s="84"/>
    </row>
    <row r="113" spans="1:11" s="360" customFormat="1" ht="11.25" customHeight="1" x14ac:dyDescent="0.2">
      <c r="A113" s="131" t="s">
        <v>272</v>
      </c>
      <c r="B113" s="132"/>
      <c r="C113" s="133"/>
      <c r="D113" s="345">
        <v>44842</v>
      </c>
      <c r="E113" s="346"/>
      <c r="F113" s="361"/>
      <c r="G113" s="362"/>
      <c r="H113" s="345"/>
      <c r="I113" s="362"/>
    </row>
    <row r="114" spans="1:11" s="351" customFormat="1" ht="9.6" customHeight="1" x14ac:dyDescent="0.2">
      <c r="A114" s="347" t="s">
        <v>2967</v>
      </c>
      <c r="B114" s="348">
        <v>1</v>
      </c>
      <c r="C114" s="349">
        <f>D113</f>
        <v>44842</v>
      </c>
      <c r="D114" s="363" t="s">
        <v>2968</v>
      </c>
      <c r="E114" s="348" t="s">
        <v>2969</v>
      </c>
      <c r="F114" s="348" t="s">
        <v>275</v>
      </c>
      <c r="G114" s="348" t="s">
        <v>276</v>
      </c>
      <c r="H114" s="363" t="s">
        <v>2968</v>
      </c>
      <c r="I114" s="350"/>
      <c r="K114" s="360"/>
    </row>
    <row r="115" spans="1:11" s="351" customFormat="1" ht="9.6" customHeight="1" x14ac:dyDescent="0.2">
      <c r="A115" s="352" t="s">
        <v>2970</v>
      </c>
      <c r="B115" s="353">
        <v>1</v>
      </c>
      <c r="C115" s="354">
        <f>D113</f>
        <v>44842</v>
      </c>
      <c r="D115" s="364" t="s">
        <v>2971</v>
      </c>
      <c r="E115" s="353" t="s">
        <v>2972</v>
      </c>
      <c r="F115" s="353" t="s">
        <v>275</v>
      </c>
      <c r="G115" s="353" t="s">
        <v>276</v>
      </c>
      <c r="H115" s="364" t="s">
        <v>2971</v>
      </c>
      <c r="I115" s="355"/>
      <c r="K115" s="360"/>
    </row>
    <row r="116" spans="1:11" s="351" customFormat="1" ht="9.6" customHeight="1" x14ac:dyDescent="0.2">
      <c r="A116" s="352" t="s">
        <v>2973</v>
      </c>
      <c r="B116" s="353">
        <v>1</v>
      </c>
      <c r="C116" s="354">
        <f>D113</f>
        <v>44842</v>
      </c>
      <c r="D116" s="364" t="s">
        <v>2974</v>
      </c>
      <c r="E116" s="353" t="s">
        <v>2975</v>
      </c>
      <c r="F116" s="353" t="s">
        <v>275</v>
      </c>
      <c r="G116" s="353" t="s">
        <v>276</v>
      </c>
      <c r="H116" s="364" t="s">
        <v>2974</v>
      </c>
      <c r="I116" s="355"/>
      <c r="K116" s="360"/>
    </row>
    <row r="117" spans="1:11" s="351" customFormat="1" ht="9.6" customHeight="1" x14ac:dyDescent="0.2">
      <c r="A117" s="352" t="s">
        <v>2976</v>
      </c>
      <c r="B117" s="353">
        <v>1</v>
      </c>
      <c r="C117" s="354">
        <f>D113</f>
        <v>44842</v>
      </c>
      <c r="D117" s="364" t="s">
        <v>2977</v>
      </c>
      <c r="E117" s="353" t="s">
        <v>2978</v>
      </c>
      <c r="F117" s="353" t="s">
        <v>275</v>
      </c>
      <c r="G117" s="353" t="s">
        <v>276</v>
      </c>
      <c r="H117" s="364" t="s">
        <v>2977</v>
      </c>
      <c r="I117" s="355"/>
      <c r="K117" s="360"/>
    </row>
    <row r="118" spans="1:11" s="351" customFormat="1" ht="9.6" customHeight="1" x14ac:dyDescent="0.2">
      <c r="A118" s="352" t="s">
        <v>2979</v>
      </c>
      <c r="B118" s="353">
        <v>1</v>
      </c>
      <c r="C118" s="354">
        <f>D113</f>
        <v>44842</v>
      </c>
      <c r="D118" s="364" t="s">
        <v>2980</v>
      </c>
      <c r="E118" s="353" t="s">
        <v>2981</v>
      </c>
      <c r="F118" s="353" t="s">
        <v>275</v>
      </c>
      <c r="G118" s="353" t="s">
        <v>276</v>
      </c>
      <c r="H118" s="364" t="s">
        <v>2980</v>
      </c>
      <c r="I118" s="355"/>
      <c r="K118" s="360"/>
    </row>
    <row r="119" spans="1:11" s="351" customFormat="1" ht="9.6" customHeight="1" x14ac:dyDescent="0.2">
      <c r="A119" s="356" t="s">
        <v>2982</v>
      </c>
      <c r="B119" s="357">
        <v>1</v>
      </c>
      <c r="C119" s="358">
        <f>D113</f>
        <v>44842</v>
      </c>
      <c r="D119" s="365" t="s">
        <v>2983</v>
      </c>
      <c r="E119" s="357" t="s">
        <v>2984</v>
      </c>
      <c r="F119" s="357" t="s">
        <v>275</v>
      </c>
      <c r="G119" s="357" t="s">
        <v>276</v>
      </c>
      <c r="H119" s="365" t="s">
        <v>2983</v>
      </c>
      <c r="I119" s="359"/>
      <c r="K119" s="360"/>
    </row>
    <row r="120" spans="1:11" s="360" customFormat="1" ht="11.25" customHeight="1" x14ac:dyDescent="0.2">
      <c r="A120" s="131" t="s">
        <v>283</v>
      </c>
      <c r="B120" s="132"/>
      <c r="C120" s="133"/>
      <c r="D120" s="345">
        <v>44843</v>
      </c>
      <c r="E120" s="346"/>
      <c r="F120" s="361"/>
      <c r="G120" s="362"/>
      <c r="H120" s="345"/>
      <c r="I120" s="362"/>
    </row>
    <row r="121" spans="1:11" s="351" customFormat="1" ht="9.6" customHeight="1" x14ac:dyDescent="0.2">
      <c r="A121" s="347" t="s">
        <v>2985</v>
      </c>
      <c r="B121" s="348">
        <v>2</v>
      </c>
      <c r="C121" s="349">
        <f>D120</f>
        <v>44843</v>
      </c>
      <c r="D121" s="363" t="s">
        <v>2968</v>
      </c>
      <c r="E121" s="348" t="s">
        <v>2972</v>
      </c>
      <c r="F121" s="348" t="s">
        <v>275</v>
      </c>
      <c r="G121" s="348" t="s">
        <v>276</v>
      </c>
      <c r="H121" s="363" t="s">
        <v>2968</v>
      </c>
      <c r="I121" s="350"/>
      <c r="K121" s="360"/>
    </row>
    <row r="122" spans="1:11" s="351" customFormat="1" ht="9.6" customHeight="1" x14ac:dyDescent="0.2">
      <c r="A122" s="352" t="s">
        <v>2986</v>
      </c>
      <c r="B122" s="353">
        <v>2</v>
      </c>
      <c r="C122" s="354">
        <f>D120</f>
        <v>44843</v>
      </c>
      <c r="D122" s="364" t="s">
        <v>2971</v>
      </c>
      <c r="E122" s="353" t="s">
        <v>2969</v>
      </c>
      <c r="F122" s="353" t="s">
        <v>275</v>
      </c>
      <c r="G122" s="353" t="s">
        <v>276</v>
      </c>
      <c r="H122" s="364" t="s">
        <v>2971</v>
      </c>
      <c r="I122" s="355"/>
      <c r="K122" s="360"/>
    </row>
    <row r="123" spans="1:11" s="351" customFormat="1" ht="9.6" customHeight="1" x14ac:dyDescent="0.2">
      <c r="A123" s="352" t="s">
        <v>2987</v>
      </c>
      <c r="B123" s="353">
        <v>2</v>
      </c>
      <c r="C123" s="354">
        <f>D120</f>
        <v>44843</v>
      </c>
      <c r="D123" s="364" t="s">
        <v>2974</v>
      </c>
      <c r="E123" s="353" t="s">
        <v>2978</v>
      </c>
      <c r="F123" s="353" t="s">
        <v>275</v>
      </c>
      <c r="G123" s="353" t="s">
        <v>276</v>
      </c>
      <c r="H123" s="364" t="s">
        <v>2974</v>
      </c>
      <c r="I123" s="355"/>
      <c r="K123" s="360"/>
    </row>
    <row r="124" spans="1:11" s="351" customFormat="1" ht="9.6" customHeight="1" x14ac:dyDescent="0.2">
      <c r="A124" s="352" t="s">
        <v>2988</v>
      </c>
      <c r="B124" s="353">
        <v>2</v>
      </c>
      <c r="C124" s="354">
        <f>D120</f>
        <v>44843</v>
      </c>
      <c r="D124" s="364" t="s">
        <v>2977</v>
      </c>
      <c r="E124" s="353" t="s">
        <v>2975</v>
      </c>
      <c r="F124" s="353" t="s">
        <v>275</v>
      </c>
      <c r="G124" s="353" t="s">
        <v>276</v>
      </c>
      <c r="H124" s="364" t="s">
        <v>2977</v>
      </c>
      <c r="I124" s="355"/>
      <c r="K124" s="360"/>
    </row>
    <row r="125" spans="1:11" s="351" customFormat="1" ht="9.6" customHeight="1" x14ac:dyDescent="0.2">
      <c r="A125" s="352" t="s">
        <v>2989</v>
      </c>
      <c r="B125" s="353">
        <v>2</v>
      </c>
      <c r="C125" s="354">
        <f>D120</f>
        <v>44843</v>
      </c>
      <c r="D125" s="364" t="s">
        <v>2980</v>
      </c>
      <c r="E125" s="353" t="s">
        <v>2984</v>
      </c>
      <c r="F125" s="353" t="s">
        <v>275</v>
      </c>
      <c r="G125" s="353" t="s">
        <v>276</v>
      </c>
      <c r="H125" s="364" t="s">
        <v>2980</v>
      </c>
      <c r="I125" s="355"/>
      <c r="K125" s="360"/>
    </row>
    <row r="126" spans="1:11" s="351" customFormat="1" ht="9.6" customHeight="1" x14ac:dyDescent="0.2">
      <c r="A126" s="356" t="s">
        <v>2990</v>
      </c>
      <c r="B126" s="357">
        <v>2</v>
      </c>
      <c r="C126" s="358">
        <f>D120</f>
        <v>44843</v>
      </c>
      <c r="D126" s="365" t="s">
        <v>2983</v>
      </c>
      <c r="E126" s="357" t="s">
        <v>2981</v>
      </c>
      <c r="F126" s="357" t="s">
        <v>275</v>
      </c>
      <c r="G126" s="357" t="s">
        <v>276</v>
      </c>
      <c r="H126" s="365" t="s">
        <v>2983</v>
      </c>
      <c r="I126" s="359"/>
      <c r="K126" s="360"/>
    </row>
    <row r="127" spans="1:11" s="360" customFormat="1" ht="11.25" customHeight="1" x14ac:dyDescent="0.2">
      <c r="A127" s="131" t="s">
        <v>293</v>
      </c>
      <c r="B127" s="132"/>
      <c r="C127" s="133"/>
      <c r="D127" s="345">
        <v>44856</v>
      </c>
      <c r="E127" s="346"/>
      <c r="F127" s="361"/>
      <c r="G127" s="362"/>
      <c r="H127" s="345"/>
      <c r="I127" s="362"/>
    </row>
    <row r="128" spans="1:11" s="351" customFormat="1" ht="9.6" customHeight="1" x14ac:dyDescent="0.2">
      <c r="A128" s="347" t="s">
        <v>2991</v>
      </c>
      <c r="B128" s="348">
        <v>3</v>
      </c>
      <c r="C128" s="349">
        <f>D127</f>
        <v>44856</v>
      </c>
      <c r="D128" s="363" t="s">
        <v>2975</v>
      </c>
      <c r="E128" s="348" t="s">
        <v>2968</v>
      </c>
      <c r="F128" s="348" t="s">
        <v>275</v>
      </c>
      <c r="G128" s="348" t="s">
        <v>276</v>
      </c>
      <c r="H128" s="363" t="s">
        <v>2975</v>
      </c>
      <c r="I128" s="350"/>
      <c r="K128" s="360"/>
    </row>
    <row r="129" spans="1:11" s="351" customFormat="1" ht="9.6" customHeight="1" x14ac:dyDescent="0.2">
      <c r="A129" s="352" t="s">
        <v>2992</v>
      </c>
      <c r="B129" s="353">
        <v>3</v>
      </c>
      <c r="C129" s="354">
        <f>D127</f>
        <v>44856</v>
      </c>
      <c r="D129" s="364" t="s">
        <v>2978</v>
      </c>
      <c r="E129" s="353" t="s">
        <v>2971</v>
      </c>
      <c r="F129" s="353" t="s">
        <v>275</v>
      </c>
      <c r="G129" s="353" t="s">
        <v>276</v>
      </c>
      <c r="H129" s="364" t="s">
        <v>2978</v>
      </c>
      <c r="I129" s="355"/>
      <c r="K129" s="360"/>
    </row>
    <row r="130" spans="1:11" s="351" customFormat="1" ht="9.6" customHeight="1" x14ac:dyDescent="0.2">
      <c r="A130" s="352" t="s">
        <v>2993</v>
      </c>
      <c r="B130" s="353">
        <v>3</v>
      </c>
      <c r="C130" s="354">
        <f>D127</f>
        <v>44856</v>
      </c>
      <c r="D130" s="364" t="s">
        <v>2969</v>
      </c>
      <c r="E130" s="353" t="s">
        <v>2980</v>
      </c>
      <c r="F130" s="353" t="s">
        <v>275</v>
      </c>
      <c r="G130" s="353" t="s">
        <v>276</v>
      </c>
      <c r="H130" s="364" t="s">
        <v>2969</v>
      </c>
      <c r="I130" s="355"/>
      <c r="K130" s="360"/>
    </row>
    <row r="131" spans="1:11" s="351" customFormat="1" ht="9.6" customHeight="1" x14ac:dyDescent="0.2">
      <c r="A131" s="352" t="s">
        <v>2994</v>
      </c>
      <c r="B131" s="353">
        <v>3</v>
      </c>
      <c r="C131" s="354">
        <f>D127</f>
        <v>44856</v>
      </c>
      <c r="D131" s="364" t="s">
        <v>2972</v>
      </c>
      <c r="E131" s="353" t="s">
        <v>2983</v>
      </c>
      <c r="F131" s="353" t="s">
        <v>275</v>
      </c>
      <c r="G131" s="353" t="s">
        <v>276</v>
      </c>
      <c r="H131" s="364" t="s">
        <v>2972</v>
      </c>
      <c r="I131" s="355"/>
      <c r="K131" s="360"/>
    </row>
    <row r="132" spans="1:11" s="351" customFormat="1" ht="9.6" customHeight="1" x14ac:dyDescent="0.2">
      <c r="A132" s="352" t="s">
        <v>2995</v>
      </c>
      <c r="B132" s="353">
        <v>3</v>
      </c>
      <c r="C132" s="354">
        <f>D127</f>
        <v>44856</v>
      </c>
      <c r="D132" s="364" t="s">
        <v>2981</v>
      </c>
      <c r="E132" s="353" t="s">
        <v>2974</v>
      </c>
      <c r="F132" s="353" t="s">
        <v>275</v>
      </c>
      <c r="G132" s="353" t="s">
        <v>276</v>
      </c>
      <c r="H132" s="364" t="s">
        <v>2981</v>
      </c>
      <c r="I132" s="355"/>
      <c r="K132" s="360"/>
    </row>
    <row r="133" spans="1:11" s="351" customFormat="1" ht="9.6" customHeight="1" x14ac:dyDescent="0.2">
      <c r="A133" s="356" t="s">
        <v>2996</v>
      </c>
      <c r="B133" s="357">
        <v>3</v>
      </c>
      <c r="C133" s="358">
        <f>D127</f>
        <v>44856</v>
      </c>
      <c r="D133" s="365" t="s">
        <v>2984</v>
      </c>
      <c r="E133" s="357" t="s">
        <v>2977</v>
      </c>
      <c r="F133" s="357" t="s">
        <v>275</v>
      </c>
      <c r="G133" s="357" t="s">
        <v>276</v>
      </c>
      <c r="H133" s="365" t="s">
        <v>2984</v>
      </c>
      <c r="I133" s="359"/>
      <c r="K133" s="360"/>
    </row>
    <row r="134" spans="1:11" s="360" customFormat="1" ht="11.25" customHeight="1" x14ac:dyDescent="0.2">
      <c r="A134" s="131" t="s">
        <v>301</v>
      </c>
      <c r="B134" s="132"/>
      <c r="C134" s="133"/>
      <c r="D134" s="345">
        <v>44857</v>
      </c>
      <c r="E134" s="346"/>
      <c r="F134" s="361"/>
      <c r="G134" s="362"/>
      <c r="H134" s="345"/>
      <c r="I134" s="362"/>
    </row>
    <row r="135" spans="1:11" s="351" customFormat="1" ht="9.6" customHeight="1" x14ac:dyDescent="0.2">
      <c r="A135" s="347" t="s">
        <v>2997</v>
      </c>
      <c r="B135" s="348">
        <v>4</v>
      </c>
      <c r="C135" s="349">
        <f>D134</f>
        <v>44857</v>
      </c>
      <c r="D135" s="363" t="s">
        <v>2975</v>
      </c>
      <c r="E135" s="348" t="s">
        <v>2971</v>
      </c>
      <c r="F135" s="348" t="s">
        <v>275</v>
      </c>
      <c r="G135" s="348" t="s">
        <v>276</v>
      </c>
      <c r="H135" s="363" t="s">
        <v>2975</v>
      </c>
      <c r="I135" s="350"/>
      <c r="K135" s="360"/>
    </row>
    <row r="136" spans="1:11" s="351" customFormat="1" ht="9.6" customHeight="1" x14ac:dyDescent="0.2">
      <c r="A136" s="352" t="s">
        <v>2998</v>
      </c>
      <c r="B136" s="353">
        <v>4</v>
      </c>
      <c r="C136" s="354">
        <f>D134</f>
        <v>44857</v>
      </c>
      <c r="D136" s="364" t="s">
        <v>2978</v>
      </c>
      <c r="E136" s="353" t="s">
        <v>2968</v>
      </c>
      <c r="F136" s="353" t="s">
        <v>275</v>
      </c>
      <c r="G136" s="353" t="s">
        <v>276</v>
      </c>
      <c r="H136" s="364" t="s">
        <v>2978</v>
      </c>
      <c r="I136" s="355"/>
      <c r="K136" s="360"/>
    </row>
    <row r="137" spans="1:11" s="351" customFormat="1" ht="9.6" customHeight="1" x14ac:dyDescent="0.2">
      <c r="A137" s="352" t="s">
        <v>2999</v>
      </c>
      <c r="B137" s="353">
        <v>4</v>
      </c>
      <c r="C137" s="354">
        <f>D134</f>
        <v>44857</v>
      </c>
      <c r="D137" s="364" t="s">
        <v>2969</v>
      </c>
      <c r="E137" s="353" t="s">
        <v>2983</v>
      </c>
      <c r="F137" s="353" t="s">
        <v>275</v>
      </c>
      <c r="G137" s="353" t="s">
        <v>276</v>
      </c>
      <c r="H137" s="364" t="s">
        <v>2969</v>
      </c>
      <c r="I137" s="355"/>
      <c r="K137" s="360"/>
    </row>
    <row r="138" spans="1:11" s="351" customFormat="1" ht="9.6" customHeight="1" x14ac:dyDescent="0.2">
      <c r="A138" s="352" t="s">
        <v>3000</v>
      </c>
      <c r="B138" s="353">
        <v>4</v>
      </c>
      <c r="C138" s="354">
        <f>D134</f>
        <v>44857</v>
      </c>
      <c r="D138" s="364" t="s">
        <v>2972</v>
      </c>
      <c r="E138" s="353" t="s">
        <v>2980</v>
      </c>
      <c r="F138" s="353" t="s">
        <v>275</v>
      </c>
      <c r="G138" s="353" t="s">
        <v>276</v>
      </c>
      <c r="H138" s="364" t="s">
        <v>2972</v>
      </c>
      <c r="I138" s="355"/>
      <c r="K138" s="360"/>
    </row>
    <row r="139" spans="1:11" s="351" customFormat="1" ht="9.6" customHeight="1" x14ac:dyDescent="0.2">
      <c r="A139" s="352" t="s">
        <v>3001</v>
      </c>
      <c r="B139" s="353">
        <v>4</v>
      </c>
      <c r="C139" s="354">
        <f>D134</f>
        <v>44857</v>
      </c>
      <c r="D139" s="364" t="s">
        <v>2981</v>
      </c>
      <c r="E139" s="353" t="s">
        <v>2977</v>
      </c>
      <c r="F139" s="353" t="s">
        <v>275</v>
      </c>
      <c r="G139" s="353" t="s">
        <v>276</v>
      </c>
      <c r="H139" s="364" t="s">
        <v>2981</v>
      </c>
      <c r="I139" s="355"/>
      <c r="K139" s="360"/>
    </row>
    <row r="140" spans="1:11" s="351" customFormat="1" ht="9.6" customHeight="1" x14ac:dyDescent="0.2">
      <c r="A140" s="356" t="s">
        <v>3002</v>
      </c>
      <c r="B140" s="357">
        <v>4</v>
      </c>
      <c r="C140" s="358">
        <f>D134</f>
        <v>44857</v>
      </c>
      <c r="D140" s="365" t="s">
        <v>2984</v>
      </c>
      <c r="E140" s="357" t="s">
        <v>2974</v>
      </c>
      <c r="F140" s="357" t="s">
        <v>275</v>
      </c>
      <c r="G140" s="357" t="s">
        <v>276</v>
      </c>
      <c r="H140" s="365" t="s">
        <v>2984</v>
      </c>
      <c r="I140" s="359"/>
      <c r="K140" s="360"/>
    </row>
    <row r="141" spans="1:11" s="360" customFormat="1" ht="11.25" customHeight="1" x14ac:dyDescent="0.2">
      <c r="A141" s="131" t="s">
        <v>310</v>
      </c>
      <c r="B141" s="132"/>
      <c r="C141" s="133"/>
      <c r="D141" s="345">
        <v>44863</v>
      </c>
      <c r="E141" s="346"/>
      <c r="F141" s="361"/>
      <c r="G141" s="362"/>
      <c r="H141" s="345"/>
      <c r="I141" s="362"/>
    </row>
    <row r="142" spans="1:11" s="351" customFormat="1" ht="9.6" customHeight="1" x14ac:dyDescent="0.2">
      <c r="A142" s="347" t="s">
        <v>3003</v>
      </c>
      <c r="B142" s="348">
        <v>5</v>
      </c>
      <c r="C142" s="349">
        <f>D141</f>
        <v>44863</v>
      </c>
      <c r="D142" s="363" t="s">
        <v>2968</v>
      </c>
      <c r="E142" s="348" t="s">
        <v>2974</v>
      </c>
      <c r="F142" s="348" t="s">
        <v>275</v>
      </c>
      <c r="G142" s="348" t="s">
        <v>276</v>
      </c>
      <c r="H142" s="363" t="s">
        <v>2968</v>
      </c>
      <c r="I142" s="350"/>
      <c r="K142" s="360"/>
    </row>
    <row r="143" spans="1:11" s="351" customFormat="1" ht="9.6" customHeight="1" x14ac:dyDescent="0.2">
      <c r="A143" s="352" t="s">
        <v>3004</v>
      </c>
      <c r="B143" s="353">
        <v>5</v>
      </c>
      <c r="C143" s="354">
        <f>D141</f>
        <v>44863</v>
      </c>
      <c r="D143" s="364" t="s">
        <v>2971</v>
      </c>
      <c r="E143" s="353" t="s">
        <v>2977</v>
      </c>
      <c r="F143" s="353" t="s">
        <v>275</v>
      </c>
      <c r="G143" s="353" t="s">
        <v>276</v>
      </c>
      <c r="H143" s="364" t="s">
        <v>2971</v>
      </c>
      <c r="I143" s="355"/>
      <c r="K143" s="360"/>
    </row>
    <row r="144" spans="1:11" s="351" customFormat="1" ht="9.6" customHeight="1" x14ac:dyDescent="0.2">
      <c r="A144" s="352" t="s">
        <v>3005</v>
      </c>
      <c r="B144" s="353">
        <v>5</v>
      </c>
      <c r="C144" s="354">
        <f>D141</f>
        <v>44863</v>
      </c>
      <c r="D144" s="364" t="s">
        <v>2981</v>
      </c>
      <c r="E144" s="353" t="s">
        <v>2969</v>
      </c>
      <c r="F144" s="353" t="s">
        <v>275</v>
      </c>
      <c r="G144" s="353" t="s">
        <v>276</v>
      </c>
      <c r="H144" s="364" t="s">
        <v>2981</v>
      </c>
      <c r="I144" s="355"/>
      <c r="K144" s="360"/>
    </row>
    <row r="145" spans="1:11" s="351" customFormat="1" ht="9.6" customHeight="1" x14ac:dyDescent="0.2">
      <c r="A145" s="352" t="s">
        <v>3006</v>
      </c>
      <c r="B145" s="353">
        <v>5</v>
      </c>
      <c r="C145" s="354">
        <f>D141</f>
        <v>44863</v>
      </c>
      <c r="D145" s="364" t="s">
        <v>2984</v>
      </c>
      <c r="E145" s="353" t="s">
        <v>2972</v>
      </c>
      <c r="F145" s="353" t="s">
        <v>275</v>
      </c>
      <c r="G145" s="353" t="s">
        <v>276</v>
      </c>
      <c r="H145" s="364" t="s">
        <v>2984</v>
      </c>
      <c r="I145" s="355"/>
      <c r="K145" s="360"/>
    </row>
    <row r="146" spans="1:11" s="351" customFormat="1" ht="9.6" customHeight="1" x14ac:dyDescent="0.2">
      <c r="A146" s="352" t="s">
        <v>3007</v>
      </c>
      <c r="B146" s="353">
        <v>5</v>
      </c>
      <c r="C146" s="354">
        <f>D141</f>
        <v>44863</v>
      </c>
      <c r="D146" s="364" t="s">
        <v>2980</v>
      </c>
      <c r="E146" s="353" t="s">
        <v>2975</v>
      </c>
      <c r="F146" s="353" t="s">
        <v>275</v>
      </c>
      <c r="G146" s="353" t="s">
        <v>276</v>
      </c>
      <c r="H146" s="364" t="s">
        <v>2980</v>
      </c>
      <c r="I146" s="355"/>
      <c r="K146" s="360"/>
    </row>
    <row r="147" spans="1:11" s="351" customFormat="1" ht="9.6" customHeight="1" x14ac:dyDescent="0.2">
      <c r="A147" s="356" t="s">
        <v>3008</v>
      </c>
      <c r="B147" s="357">
        <v>5</v>
      </c>
      <c r="C147" s="358">
        <f>D141</f>
        <v>44863</v>
      </c>
      <c r="D147" s="365" t="s">
        <v>2983</v>
      </c>
      <c r="E147" s="357" t="s">
        <v>2978</v>
      </c>
      <c r="F147" s="357" t="s">
        <v>275</v>
      </c>
      <c r="G147" s="357" t="s">
        <v>276</v>
      </c>
      <c r="H147" s="365" t="s">
        <v>2983</v>
      </c>
      <c r="I147" s="359"/>
      <c r="K147" s="360"/>
    </row>
    <row r="148" spans="1:11" s="360" customFormat="1" ht="11.25" customHeight="1" x14ac:dyDescent="0.2">
      <c r="A148" s="131" t="s">
        <v>320</v>
      </c>
      <c r="B148" s="132"/>
      <c r="C148" s="133"/>
      <c r="D148" s="345">
        <v>44864</v>
      </c>
      <c r="E148" s="346"/>
      <c r="F148" s="361"/>
      <c r="G148" s="362"/>
      <c r="H148" s="345"/>
      <c r="I148" s="362"/>
    </row>
    <row r="149" spans="1:11" s="351" customFormat="1" ht="9.6" customHeight="1" x14ac:dyDescent="0.2">
      <c r="A149" s="347" t="s">
        <v>3009</v>
      </c>
      <c r="B149" s="348">
        <v>6</v>
      </c>
      <c r="C149" s="349">
        <f>D148</f>
        <v>44864</v>
      </c>
      <c r="D149" s="363" t="s">
        <v>2968</v>
      </c>
      <c r="E149" s="348" t="s">
        <v>2977</v>
      </c>
      <c r="F149" s="348" t="s">
        <v>275</v>
      </c>
      <c r="G149" s="348" t="s">
        <v>276</v>
      </c>
      <c r="H149" s="363" t="s">
        <v>2968</v>
      </c>
      <c r="I149" s="350"/>
      <c r="K149" s="360"/>
    </row>
    <row r="150" spans="1:11" s="351" customFormat="1" ht="9.6" customHeight="1" x14ac:dyDescent="0.2">
      <c r="A150" s="352" t="s">
        <v>3010</v>
      </c>
      <c r="B150" s="353">
        <v>6</v>
      </c>
      <c r="C150" s="354">
        <f>D148</f>
        <v>44864</v>
      </c>
      <c r="D150" s="364" t="s">
        <v>2971</v>
      </c>
      <c r="E150" s="353" t="s">
        <v>2974</v>
      </c>
      <c r="F150" s="353" t="s">
        <v>275</v>
      </c>
      <c r="G150" s="353" t="s">
        <v>276</v>
      </c>
      <c r="H150" s="364" t="s">
        <v>2971</v>
      </c>
      <c r="I150" s="355"/>
      <c r="K150" s="360"/>
    </row>
    <row r="151" spans="1:11" s="351" customFormat="1" ht="9.6" customHeight="1" x14ac:dyDescent="0.2">
      <c r="A151" s="352" t="s">
        <v>3011</v>
      </c>
      <c r="B151" s="353">
        <v>6</v>
      </c>
      <c r="C151" s="354">
        <f>D148</f>
        <v>44864</v>
      </c>
      <c r="D151" s="364" t="s">
        <v>2981</v>
      </c>
      <c r="E151" s="353" t="s">
        <v>2972</v>
      </c>
      <c r="F151" s="353" t="s">
        <v>275</v>
      </c>
      <c r="G151" s="353" t="s">
        <v>276</v>
      </c>
      <c r="H151" s="364" t="s">
        <v>2981</v>
      </c>
      <c r="I151" s="355"/>
      <c r="K151" s="360"/>
    </row>
    <row r="152" spans="1:11" s="351" customFormat="1" ht="9.6" customHeight="1" x14ac:dyDescent="0.2">
      <c r="A152" s="352" t="s">
        <v>3012</v>
      </c>
      <c r="B152" s="353">
        <v>6</v>
      </c>
      <c r="C152" s="354">
        <f>D148</f>
        <v>44864</v>
      </c>
      <c r="D152" s="364" t="s">
        <v>2984</v>
      </c>
      <c r="E152" s="353" t="s">
        <v>2969</v>
      </c>
      <c r="F152" s="353" t="s">
        <v>275</v>
      </c>
      <c r="G152" s="353" t="s">
        <v>276</v>
      </c>
      <c r="H152" s="364" t="s">
        <v>2984</v>
      </c>
      <c r="I152" s="355"/>
      <c r="K152" s="360"/>
    </row>
    <row r="153" spans="1:11" s="351" customFormat="1" ht="9.6" customHeight="1" x14ac:dyDescent="0.2">
      <c r="A153" s="352" t="s">
        <v>3013</v>
      </c>
      <c r="B153" s="353">
        <v>6</v>
      </c>
      <c r="C153" s="354">
        <f>D148</f>
        <v>44864</v>
      </c>
      <c r="D153" s="364" t="s">
        <v>2980</v>
      </c>
      <c r="E153" s="353" t="s">
        <v>2978</v>
      </c>
      <c r="F153" s="353" t="s">
        <v>275</v>
      </c>
      <c r="G153" s="353" t="s">
        <v>276</v>
      </c>
      <c r="H153" s="364" t="s">
        <v>2980</v>
      </c>
      <c r="I153" s="355"/>
      <c r="K153" s="360"/>
    </row>
    <row r="154" spans="1:11" s="351" customFormat="1" ht="9.6" customHeight="1" x14ac:dyDescent="0.2">
      <c r="A154" s="356" t="s">
        <v>3014</v>
      </c>
      <c r="B154" s="357">
        <v>6</v>
      </c>
      <c r="C154" s="358">
        <f>D148</f>
        <v>44864</v>
      </c>
      <c r="D154" s="365" t="s">
        <v>2983</v>
      </c>
      <c r="E154" s="357" t="s">
        <v>2975</v>
      </c>
      <c r="F154" s="357" t="s">
        <v>275</v>
      </c>
      <c r="G154" s="357" t="s">
        <v>276</v>
      </c>
      <c r="H154" s="365" t="s">
        <v>2983</v>
      </c>
      <c r="I154" s="359"/>
      <c r="K154" s="360"/>
    </row>
    <row r="155" spans="1:11" s="360" customFormat="1" ht="11.25" customHeight="1" x14ac:dyDescent="0.2">
      <c r="A155" s="131" t="s">
        <v>328</v>
      </c>
      <c r="B155" s="132"/>
      <c r="C155" s="133"/>
      <c r="D155" s="345" t="s">
        <v>734</v>
      </c>
      <c r="E155" s="346"/>
      <c r="F155" s="361"/>
      <c r="G155" s="362"/>
      <c r="H155" s="345"/>
      <c r="I155" s="362"/>
    </row>
    <row r="156" spans="1:11" s="351" customFormat="1" ht="9.6" customHeight="1" x14ac:dyDescent="0.2">
      <c r="A156" s="347" t="s">
        <v>3015</v>
      </c>
      <c r="B156" s="348">
        <v>7</v>
      </c>
      <c r="C156" s="349"/>
      <c r="D156" s="363" t="s">
        <v>2968</v>
      </c>
      <c r="E156" s="348" t="s">
        <v>2971</v>
      </c>
      <c r="F156" s="348" t="s">
        <v>275</v>
      </c>
      <c r="G156" s="348" t="s">
        <v>276</v>
      </c>
      <c r="H156" s="363" t="s">
        <v>2968</v>
      </c>
      <c r="I156" s="350"/>
      <c r="K156" s="360"/>
    </row>
    <row r="157" spans="1:11" s="351" customFormat="1" ht="9.6" customHeight="1" x14ac:dyDescent="0.2">
      <c r="A157" s="352" t="s">
        <v>3016</v>
      </c>
      <c r="B157" s="353">
        <v>7</v>
      </c>
      <c r="C157" s="354"/>
      <c r="D157" s="364" t="s">
        <v>2969</v>
      </c>
      <c r="E157" s="353" t="s">
        <v>2972</v>
      </c>
      <c r="F157" s="353" t="s">
        <v>275</v>
      </c>
      <c r="G157" s="353" t="s">
        <v>276</v>
      </c>
      <c r="H157" s="364" t="s">
        <v>2969</v>
      </c>
      <c r="I157" s="355"/>
      <c r="K157" s="360"/>
    </row>
    <row r="158" spans="1:11" s="351" customFormat="1" ht="9.6" customHeight="1" x14ac:dyDescent="0.2">
      <c r="A158" s="352" t="s">
        <v>3017</v>
      </c>
      <c r="B158" s="353">
        <v>7</v>
      </c>
      <c r="C158" s="354"/>
      <c r="D158" s="364" t="s">
        <v>2975</v>
      </c>
      <c r="E158" s="353" t="s">
        <v>2978</v>
      </c>
      <c r="F158" s="353" t="s">
        <v>275</v>
      </c>
      <c r="G158" s="353" t="s">
        <v>276</v>
      </c>
      <c r="H158" s="364" t="s">
        <v>2975</v>
      </c>
      <c r="I158" s="355"/>
      <c r="K158" s="360"/>
    </row>
    <row r="159" spans="1:11" s="351" customFormat="1" ht="9.6" customHeight="1" x14ac:dyDescent="0.2">
      <c r="A159" s="352" t="s">
        <v>3018</v>
      </c>
      <c r="B159" s="353">
        <v>7</v>
      </c>
      <c r="C159" s="354"/>
      <c r="D159" s="364" t="s">
        <v>2974</v>
      </c>
      <c r="E159" s="353" t="s">
        <v>2977</v>
      </c>
      <c r="F159" s="353" t="s">
        <v>275</v>
      </c>
      <c r="G159" s="353" t="s">
        <v>276</v>
      </c>
      <c r="H159" s="364" t="s">
        <v>2974</v>
      </c>
      <c r="I159" s="355"/>
      <c r="K159" s="360"/>
    </row>
    <row r="160" spans="1:11" s="351" customFormat="1" ht="9.6" customHeight="1" x14ac:dyDescent="0.2">
      <c r="A160" s="352" t="s">
        <v>3019</v>
      </c>
      <c r="B160" s="353">
        <v>7</v>
      </c>
      <c r="C160" s="354"/>
      <c r="D160" s="364" t="s">
        <v>2980</v>
      </c>
      <c r="E160" s="353" t="s">
        <v>2983</v>
      </c>
      <c r="F160" s="353" t="s">
        <v>275</v>
      </c>
      <c r="G160" s="353" t="s">
        <v>276</v>
      </c>
      <c r="H160" s="364" t="s">
        <v>2980</v>
      </c>
      <c r="I160" s="355"/>
      <c r="K160" s="360"/>
    </row>
    <row r="161" spans="1:11" s="351" customFormat="1" ht="9.6" customHeight="1" x14ac:dyDescent="0.2">
      <c r="A161" s="356" t="s">
        <v>3020</v>
      </c>
      <c r="B161" s="357">
        <v>7</v>
      </c>
      <c r="C161" s="358"/>
      <c r="D161" s="365" t="s">
        <v>2981</v>
      </c>
      <c r="E161" s="357" t="s">
        <v>2984</v>
      </c>
      <c r="F161" s="357" t="s">
        <v>275</v>
      </c>
      <c r="G161" s="357" t="s">
        <v>276</v>
      </c>
      <c r="H161" s="365" t="s">
        <v>2981</v>
      </c>
      <c r="I161" s="359"/>
      <c r="K161" s="360"/>
    </row>
    <row r="162" spans="1:11" s="360" customFormat="1" ht="11.25" customHeight="1" x14ac:dyDescent="0.2">
      <c r="A162" s="131" t="s">
        <v>337</v>
      </c>
      <c r="B162" s="132"/>
      <c r="C162" s="133"/>
      <c r="D162" s="345">
        <v>44884</v>
      </c>
      <c r="E162" s="346"/>
      <c r="F162" s="361"/>
      <c r="G162" s="362"/>
      <c r="H162" s="345"/>
      <c r="I162" s="362"/>
    </row>
    <row r="163" spans="1:11" s="351" customFormat="1" ht="9.6" customHeight="1" x14ac:dyDescent="0.2">
      <c r="A163" s="347" t="s">
        <v>3021</v>
      </c>
      <c r="B163" s="348">
        <v>8</v>
      </c>
      <c r="C163" s="349">
        <f>D162</f>
        <v>44884</v>
      </c>
      <c r="D163" s="363" t="s">
        <v>2980</v>
      </c>
      <c r="E163" s="348" t="s">
        <v>2968</v>
      </c>
      <c r="F163" s="348" t="s">
        <v>275</v>
      </c>
      <c r="G163" s="348" t="s">
        <v>276</v>
      </c>
      <c r="H163" s="363" t="s">
        <v>2980</v>
      </c>
      <c r="I163" s="350"/>
      <c r="K163" s="360"/>
    </row>
    <row r="164" spans="1:11" s="351" customFormat="1" ht="9.6" customHeight="1" x14ac:dyDescent="0.2">
      <c r="A164" s="352" t="s">
        <v>3022</v>
      </c>
      <c r="B164" s="353">
        <v>8</v>
      </c>
      <c r="C164" s="354">
        <f>D162</f>
        <v>44884</v>
      </c>
      <c r="D164" s="364" t="s">
        <v>2983</v>
      </c>
      <c r="E164" s="353" t="s">
        <v>2971</v>
      </c>
      <c r="F164" s="353" t="s">
        <v>275</v>
      </c>
      <c r="G164" s="353" t="s">
        <v>276</v>
      </c>
      <c r="H164" s="364" t="s">
        <v>2983</v>
      </c>
      <c r="I164" s="355"/>
      <c r="K164" s="360"/>
    </row>
    <row r="165" spans="1:11" s="351" customFormat="1" ht="9.6" customHeight="1" x14ac:dyDescent="0.2">
      <c r="A165" s="352" t="s">
        <v>3023</v>
      </c>
      <c r="B165" s="353">
        <v>8</v>
      </c>
      <c r="C165" s="354">
        <f>D162</f>
        <v>44884</v>
      </c>
      <c r="D165" s="364" t="s">
        <v>2975</v>
      </c>
      <c r="E165" s="353" t="s">
        <v>2981</v>
      </c>
      <c r="F165" s="353" t="s">
        <v>275</v>
      </c>
      <c r="G165" s="353" t="s">
        <v>276</v>
      </c>
      <c r="H165" s="364" t="s">
        <v>2975</v>
      </c>
      <c r="I165" s="355"/>
      <c r="K165" s="360"/>
    </row>
    <row r="166" spans="1:11" s="351" customFormat="1" ht="9.6" customHeight="1" x14ac:dyDescent="0.2">
      <c r="A166" s="352" t="s">
        <v>3024</v>
      </c>
      <c r="B166" s="353">
        <v>8</v>
      </c>
      <c r="C166" s="354">
        <f>D162</f>
        <v>44884</v>
      </c>
      <c r="D166" s="364" t="s">
        <v>2978</v>
      </c>
      <c r="E166" s="353" t="s">
        <v>2984</v>
      </c>
      <c r="F166" s="353" t="s">
        <v>275</v>
      </c>
      <c r="G166" s="353" t="s">
        <v>276</v>
      </c>
      <c r="H166" s="364" t="s">
        <v>2978</v>
      </c>
      <c r="I166" s="355"/>
      <c r="K166" s="360"/>
    </row>
    <row r="167" spans="1:11" s="351" customFormat="1" ht="9.6" customHeight="1" x14ac:dyDescent="0.2">
      <c r="A167" s="352" t="s">
        <v>3025</v>
      </c>
      <c r="B167" s="353">
        <v>8</v>
      </c>
      <c r="C167" s="354">
        <f>D162</f>
        <v>44884</v>
      </c>
      <c r="D167" s="364" t="s">
        <v>2974</v>
      </c>
      <c r="E167" s="353" t="s">
        <v>2969</v>
      </c>
      <c r="F167" s="353" t="s">
        <v>275</v>
      </c>
      <c r="G167" s="353" t="s">
        <v>276</v>
      </c>
      <c r="H167" s="364" t="s">
        <v>2974</v>
      </c>
      <c r="I167" s="355"/>
      <c r="K167" s="360"/>
    </row>
    <row r="168" spans="1:11" s="351" customFormat="1" ht="9.6" customHeight="1" x14ac:dyDescent="0.2">
      <c r="A168" s="356" t="s">
        <v>3026</v>
      </c>
      <c r="B168" s="357">
        <v>8</v>
      </c>
      <c r="C168" s="358">
        <f>D162</f>
        <v>44884</v>
      </c>
      <c r="D168" s="365" t="s">
        <v>2977</v>
      </c>
      <c r="E168" s="357" t="s">
        <v>2972</v>
      </c>
      <c r="F168" s="357" t="s">
        <v>275</v>
      </c>
      <c r="G168" s="357" t="s">
        <v>276</v>
      </c>
      <c r="H168" s="365" t="s">
        <v>2977</v>
      </c>
      <c r="I168" s="359"/>
      <c r="K168" s="360"/>
    </row>
    <row r="169" spans="1:11" s="69" customFormat="1" ht="20.100000000000001" customHeight="1" x14ac:dyDescent="0.2">
      <c r="A169" s="596" t="s">
        <v>2853</v>
      </c>
      <c r="B169" s="596"/>
      <c r="C169" s="596"/>
      <c r="D169" s="596"/>
      <c r="E169" s="596"/>
      <c r="F169" s="596"/>
      <c r="G169" s="596"/>
      <c r="H169" s="596"/>
      <c r="I169" s="596"/>
      <c r="J169" s="68"/>
      <c r="K169" s="84"/>
    </row>
    <row r="170" spans="1:11" s="77" customFormat="1" ht="15.95" customHeight="1" x14ac:dyDescent="0.2">
      <c r="A170" s="70" t="s">
        <v>2966</v>
      </c>
      <c r="B170" s="71"/>
      <c r="C170" s="72"/>
      <c r="D170" s="76"/>
      <c r="E170" s="71"/>
      <c r="F170" s="253"/>
      <c r="G170" s="71"/>
      <c r="H170" s="76"/>
      <c r="I170" s="71"/>
      <c r="K170" s="84"/>
    </row>
    <row r="171" spans="1:11" s="360" customFormat="1" ht="11.85" customHeight="1" x14ac:dyDescent="0.2">
      <c r="A171" s="131" t="s">
        <v>346</v>
      </c>
      <c r="B171" s="132"/>
      <c r="C171" s="133"/>
      <c r="D171" s="345">
        <v>44885</v>
      </c>
      <c r="E171" s="346"/>
      <c r="F171" s="361"/>
      <c r="G171" s="362"/>
      <c r="H171" s="345"/>
      <c r="I171" s="362"/>
    </row>
    <row r="172" spans="1:11" s="351" customFormat="1" ht="9.6" customHeight="1" x14ac:dyDescent="0.2">
      <c r="A172" s="347" t="s">
        <v>3027</v>
      </c>
      <c r="B172" s="348">
        <v>9</v>
      </c>
      <c r="C172" s="349">
        <f>D171</f>
        <v>44885</v>
      </c>
      <c r="D172" s="363" t="s">
        <v>2980</v>
      </c>
      <c r="E172" s="348" t="s">
        <v>2971</v>
      </c>
      <c r="F172" s="348" t="s">
        <v>275</v>
      </c>
      <c r="G172" s="348" t="s">
        <v>276</v>
      </c>
      <c r="H172" s="363" t="s">
        <v>2980</v>
      </c>
      <c r="I172" s="350"/>
      <c r="K172" s="360"/>
    </row>
    <row r="173" spans="1:11" s="351" customFormat="1" ht="9.6" customHeight="1" x14ac:dyDescent="0.2">
      <c r="A173" s="352" t="s">
        <v>3028</v>
      </c>
      <c r="B173" s="353">
        <v>9</v>
      </c>
      <c r="C173" s="354">
        <f>D171</f>
        <v>44885</v>
      </c>
      <c r="D173" s="364" t="s">
        <v>2983</v>
      </c>
      <c r="E173" s="353" t="s">
        <v>2968</v>
      </c>
      <c r="F173" s="353" t="s">
        <v>275</v>
      </c>
      <c r="G173" s="353" t="s">
        <v>276</v>
      </c>
      <c r="H173" s="364" t="s">
        <v>2983</v>
      </c>
      <c r="I173" s="355"/>
      <c r="K173" s="360"/>
    </row>
    <row r="174" spans="1:11" s="351" customFormat="1" ht="9.6" customHeight="1" x14ac:dyDescent="0.2">
      <c r="A174" s="352" t="s">
        <v>3029</v>
      </c>
      <c r="B174" s="353">
        <v>9</v>
      </c>
      <c r="C174" s="354">
        <f>D171</f>
        <v>44885</v>
      </c>
      <c r="D174" s="364" t="s">
        <v>2975</v>
      </c>
      <c r="E174" s="353" t="s">
        <v>2984</v>
      </c>
      <c r="F174" s="353" t="s">
        <v>275</v>
      </c>
      <c r="G174" s="353" t="s">
        <v>276</v>
      </c>
      <c r="H174" s="364" t="s">
        <v>2975</v>
      </c>
      <c r="I174" s="355"/>
      <c r="K174" s="360"/>
    </row>
    <row r="175" spans="1:11" s="351" customFormat="1" ht="9.6" customHeight="1" x14ac:dyDescent="0.2">
      <c r="A175" s="352" t="s">
        <v>3030</v>
      </c>
      <c r="B175" s="353">
        <v>9</v>
      </c>
      <c r="C175" s="354">
        <f>D171</f>
        <v>44885</v>
      </c>
      <c r="D175" s="364" t="s">
        <v>2978</v>
      </c>
      <c r="E175" s="353" t="s">
        <v>2981</v>
      </c>
      <c r="F175" s="353" t="s">
        <v>275</v>
      </c>
      <c r="G175" s="353" t="s">
        <v>276</v>
      </c>
      <c r="H175" s="364" t="s">
        <v>2978</v>
      </c>
      <c r="I175" s="355"/>
      <c r="K175" s="360"/>
    </row>
    <row r="176" spans="1:11" s="351" customFormat="1" ht="9.6" customHeight="1" x14ac:dyDescent="0.2">
      <c r="A176" s="352" t="s">
        <v>3031</v>
      </c>
      <c r="B176" s="353">
        <v>9</v>
      </c>
      <c r="C176" s="354">
        <f>D171</f>
        <v>44885</v>
      </c>
      <c r="D176" s="364" t="s">
        <v>2974</v>
      </c>
      <c r="E176" s="353" t="s">
        <v>2972</v>
      </c>
      <c r="F176" s="353" t="s">
        <v>275</v>
      </c>
      <c r="G176" s="353" t="s">
        <v>276</v>
      </c>
      <c r="H176" s="364" t="s">
        <v>2974</v>
      </c>
      <c r="I176" s="355"/>
      <c r="K176" s="360"/>
    </row>
    <row r="177" spans="1:11" s="351" customFormat="1" ht="9.6" customHeight="1" x14ac:dyDescent="0.2">
      <c r="A177" s="356" t="s">
        <v>3032</v>
      </c>
      <c r="B177" s="357">
        <v>9</v>
      </c>
      <c r="C177" s="358">
        <f>D171</f>
        <v>44885</v>
      </c>
      <c r="D177" s="365" t="s">
        <v>2977</v>
      </c>
      <c r="E177" s="357" t="s">
        <v>2969</v>
      </c>
      <c r="F177" s="357" t="s">
        <v>275</v>
      </c>
      <c r="G177" s="357" t="s">
        <v>276</v>
      </c>
      <c r="H177" s="365" t="s">
        <v>2977</v>
      </c>
      <c r="I177" s="359"/>
      <c r="K177" s="360"/>
    </row>
    <row r="178" spans="1:11" s="360" customFormat="1" ht="11.85" customHeight="1" x14ac:dyDescent="0.2">
      <c r="A178" s="131" t="s">
        <v>354</v>
      </c>
      <c r="B178" s="132"/>
      <c r="C178" s="133"/>
      <c r="D178" s="345">
        <v>44891</v>
      </c>
      <c r="E178" s="346"/>
      <c r="F178" s="361"/>
      <c r="G178" s="362"/>
      <c r="H178" s="345"/>
      <c r="I178" s="362"/>
    </row>
    <row r="179" spans="1:11" s="351" customFormat="1" ht="9.6" customHeight="1" x14ac:dyDescent="0.2">
      <c r="A179" s="347" t="s">
        <v>3033</v>
      </c>
      <c r="B179" s="348">
        <v>10</v>
      </c>
      <c r="C179" s="349">
        <f>D178</f>
        <v>44891</v>
      </c>
      <c r="D179" s="363" t="s">
        <v>2968</v>
      </c>
      <c r="E179" s="348" t="s">
        <v>2981</v>
      </c>
      <c r="F179" s="348" t="s">
        <v>275</v>
      </c>
      <c r="G179" s="348" t="s">
        <v>276</v>
      </c>
      <c r="H179" s="363" t="s">
        <v>2968</v>
      </c>
      <c r="I179" s="350"/>
      <c r="K179" s="360"/>
    </row>
    <row r="180" spans="1:11" s="351" customFormat="1" ht="9.6" customHeight="1" x14ac:dyDescent="0.2">
      <c r="A180" s="352" t="s">
        <v>3034</v>
      </c>
      <c r="B180" s="353">
        <v>10</v>
      </c>
      <c r="C180" s="354">
        <f>D178</f>
        <v>44891</v>
      </c>
      <c r="D180" s="364" t="s">
        <v>2971</v>
      </c>
      <c r="E180" s="353" t="s">
        <v>2984</v>
      </c>
      <c r="F180" s="353" t="s">
        <v>275</v>
      </c>
      <c r="G180" s="353" t="s">
        <v>276</v>
      </c>
      <c r="H180" s="364" t="s">
        <v>2971</v>
      </c>
      <c r="I180" s="355"/>
      <c r="K180" s="360"/>
    </row>
    <row r="181" spans="1:11" s="351" customFormat="1" ht="9.6" customHeight="1" x14ac:dyDescent="0.2">
      <c r="A181" s="352" t="s">
        <v>3035</v>
      </c>
      <c r="B181" s="353">
        <v>10</v>
      </c>
      <c r="C181" s="354">
        <f>D178</f>
        <v>44891</v>
      </c>
      <c r="D181" s="364" t="s">
        <v>2969</v>
      </c>
      <c r="E181" s="353" t="s">
        <v>2975</v>
      </c>
      <c r="F181" s="353" t="s">
        <v>275</v>
      </c>
      <c r="G181" s="353" t="s">
        <v>276</v>
      </c>
      <c r="H181" s="364" t="s">
        <v>2969</v>
      </c>
      <c r="I181" s="355"/>
      <c r="K181" s="360"/>
    </row>
    <row r="182" spans="1:11" s="351" customFormat="1" ht="9.6" customHeight="1" x14ac:dyDescent="0.2">
      <c r="A182" s="352" t="s">
        <v>3036</v>
      </c>
      <c r="B182" s="353">
        <v>10</v>
      </c>
      <c r="C182" s="354">
        <f>D178</f>
        <v>44891</v>
      </c>
      <c r="D182" s="364" t="s">
        <v>2972</v>
      </c>
      <c r="E182" s="353" t="s">
        <v>2978</v>
      </c>
      <c r="F182" s="353" t="s">
        <v>275</v>
      </c>
      <c r="G182" s="353" t="s">
        <v>276</v>
      </c>
      <c r="H182" s="364" t="s">
        <v>2972</v>
      </c>
      <c r="I182" s="355"/>
      <c r="K182" s="360"/>
    </row>
    <row r="183" spans="1:11" s="351" customFormat="1" ht="9.6" customHeight="1" x14ac:dyDescent="0.2">
      <c r="A183" s="352" t="s">
        <v>3037</v>
      </c>
      <c r="B183" s="353">
        <v>10</v>
      </c>
      <c r="C183" s="354">
        <f>D178</f>
        <v>44891</v>
      </c>
      <c r="D183" s="364" t="s">
        <v>2974</v>
      </c>
      <c r="E183" s="353" t="s">
        <v>2980</v>
      </c>
      <c r="F183" s="353" t="s">
        <v>275</v>
      </c>
      <c r="G183" s="353" t="s">
        <v>276</v>
      </c>
      <c r="H183" s="364" t="s">
        <v>2974</v>
      </c>
      <c r="I183" s="355"/>
      <c r="K183" s="360"/>
    </row>
    <row r="184" spans="1:11" s="351" customFormat="1" ht="9.6" customHeight="1" x14ac:dyDescent="0.2">
      <c r="A184" s="356" t="s">
        <v>3038</v>
      </c>
      <c r="B184" s="357">
        <v>10</v>
      </c>
      <c r="C184" s="358">
        <f>D178</f>
        <v>44891</v>
      </c>
      <c r="D184" s="365" t="s">
        <v>2977</v>
      </c>
      <c r="E184" s="357" t="s">
        <v>2983</v>
      </c>
      <c r="F184" s="357" t="s">
        <v>275</v>
      </c>
      <c r="G184" s="357" t="s">
        <v>276</v>
      </c>
      <c r="H184" s="365" t="s">
        <v>2977</v>
      </c>
      <c r="I184" s="359"/>
      <c r="K184" s="360"/>
    </row>
    <row r="185" spans="1:11" s="360" customFormat="1" ht="11.85" customHeight="1" x14ac:dyDescent="0.2">
      <c r="A185" s="131" t="s">
        <v>363</v>
      </c>
      <c r="B185" s="132"/>
      <c r="C185" s="133"/>
      <c r="D185" s="345">
        <v>44892</v>
      </c>
      <c r="E185" s="346"/>
      <c r="F185" s="361"/>
      <c r="G185" s="362"/>
      <c r="H185" s="345"/>
      <c r="I185" s="362"/>
    </row>
    <row r="186" spans="1:11" s="351" customFormat="1" ht="9.6" customHeight="1" x14ac:dyDescent="0.2">
      <c r="A186" s="347" t="s">
        <v>3039</v>
      </c>
      <c r="B186" s="348">
        <v>11</v>
      </c>
      <c r="C186" s="349">
        <f>D185</f>
        <v>44892</v>
      </c>
      <c r="D186" s="363" t="s">
        <v>2968</v>
      </c>
      <c r="E186" s="348" t="s">
        <v>2984</v>
      </c>
      <c r="F186" s="348" t="s">
        <v>275</v>
      </c>
      <c r="G186" s="348" t="s">
        <v>276</v>
      </c>
      <c r="H186" s="363" t="s">
        <v>2968</v>
      </c>
      <c r="I186" s="350"/>
      <c r="K186" s="360"/>
    </row>
    <row r="187" spans="1:11" s="351" customFormat="1" ht="9.6" customHeight="1" x14ac:dyDescent="0.2">
      <c r="A187" s="352" t="s">
        <v>3040</v>
      </c>
      <c r="B187" s="353">
        <v>11</v>
      </c>
      <c r="C187" s="354">
        <f>D185</f>
        <v>44892</v>
      </c>
      <c r="D187" s="364" t="s">
        <v>2971</v>
      </c>
      <c r="E187" s="353" t="s">
        <v>2981</v>
      </c>
      <c r="F187" s="353" t="s">
        <v>275</v>
      </c>
      <c r="G187" s="353" t="s">
        <v>276</v>
      </c>
      <c r="H187" s="364" t="s">
        <v>2971</v>
      </c>
      <c r="I187" s="355"/>
      <c r="K187" s="360"/>
    </row>
    <row r="188" spans="1:11" s="351" customFormat="1" ht="9.6" customHeight="1" x14ac:dyDescent="0.2">
      <c r="A188" s="352" t="s">
        <v>3041</v>
      </c>
      <c r="B188" s="353">
        <v>11</v>
      </c>
      <c r="C188" s="354">
        <f>D185</f>
        <v>44892</v>
      </c>
      <c r="D188" s="364" t="s">
        <v>2969</v>
      </c>
      <c r="E188" s="353" t="s">
        <v>2978</v>
      </c>
      <c r="F188" s="353" t="s">
        <v>275</v>
      </c>
      <c r="G188" s="353" t="s">
        <v>276</v>
      </c>
      <c r="H188" s="364" t="s">
        <v>2969</v>
      </c>
      <c r="I188" s="355"/>
      <c r="K188" s="360"/>
    </row>
    <row r="189" spans="1:11" s="351" customFormat="1" ht="9.6" customHeight="1" x14ac:dyDescent="0.2">
      <c r="A189" s="352" t="s">
        <v>3042</v>
      </c>
      <c r="B189" s="353">
        <v>11</v>
      </c>
      <c r="C189" s="354">
        <f>D185</f>
        <v>44892</v>
      </c>
      <c r="D189" s="364" t="s">
        <v>2972</v>
      </c>
      <c r="E189" s="353" t="s">
        <v>2975</v>
      </c>
      <c r="F189" s="353" t="s">
        <v>275</v>
      </c>
      <c r="G189" s="353" t="s">
        <v>276</v>
      </c>
      <c r="H189" s="364" t="s">
        <v>2972</v>
      </c>
      <c r="I189" s="355"/>
      <c r="K189" s="360"/>
    </row>
    <row r="190" spans="1:11" s="351" customFormat="1" ht="9.6" customHeight="1" x14ac:dyDescent="0.2">
      <c r="A190" s="352" t="s">
        <v>3043</v>
      </c>
      <c r="B190" s="353">
        <v>11</v>
      </c>
      <c r="C190" s="354">
        <f>D185</f>
        <v>44892</v>
      </c>
      <c r="D190" s="364" t="s">
        <v>2974</v>
      </c>
      <c r="E190" s="353" t="s">
        <v>2983</v>
      </c>
      <c r="F190" s="353" t="s">
        <v>275</v>
      </c>
      <c r="G190" s="353" t="s">
        <v>276</v>
      </c>
      <c r="H190" s="364" t="s">
        <v>2974</v>
      </c>
      <c r="I190" s="355"/>
      <c r="K190" s="360"/>
    </row>
    <row r="191" spans="1:11" s="351" customFormat="1" ht="9.6" customHeight="1" x14ac:dyDescent="0.2">
      <c r="A191" s="356" t="s">
        <v>3044</v>
      </c>
      <c r="B191" s="357">
        <v>11</v>
      </c>
      <c r="C191" s="358">
        <f>D185</f>
        <v>44892</v>
      </c>
      <c r="D191" s="365" t="s">
        <v>2977</v>
      </c>
      <c r="E191" s="357" t="s">
        <v>2980</v>
      </c>
      <c r="F191" s="357" t="s">
        <v>275</v>
      </c>
      <c r="G191" s="357" t="s">
        <v>276</v>
      </c>
      <c r="H191" s="365" t="s">
        <v>2977</v>
      </c>
      <c r="I191" s="359"/>
      <c r="K191" s="360"/>
    </row>
    <row r="192" spans="1:11" s="360" customFormat="1" ht="11.85" customHeight="1" x14ac:dyDescent="0.2">
      <c r="A192" s="131" t="s">
        <v>372</v>
      </c>
      <c r="B192" s="132"/>
      <c r="C192" s="133"/>
      <c r="D192" s="345">
        <v>44905</v>
      </c>
      <c r="E192" s="346"/>
      <c r="F192" s="361"/>
      <c r="G192" s="362"/>
      <c r="H192" s="345"/>
      <c r="I192" s="362"/>
    </row>
    <row r="193" spans="1:15" s="351" customFormat="1" ht="9.6" customHeight="1" x14ac:dyDescent="0.2">
      <c r="A193" s="347" t="s">
        <v>3045</v>
      </c>
      <c r="B193" s="348">
        <v>12</v>
      </c>
      <c r="C193" s="349">
        <f>D192</f>
        <v>44905</v>
      </c>
      <c r="D193" s="363" t="s">
        <v>2969</v>
      </c>
      <c r="E193" s="348" t="s">
        <v>2968</v>
      </c>
      <c r="F193" s="348" t="s">
        <v>275</v>
      </c>
      <c r="G193" s="348" t="s">
        <v>276</v>
      </c>
      <c r="H193" s="363" t="s">
        <v>2969</v>
      </c>
      <c r="I193" s="350"/>
      <c r="K193" s="360"/>
    </row>
    <row r="194" spans="1:15" s="351" customFormat="1" ht="9.6" customHeight="1" x14ac:dyDescent="0.2">
      <c r="A194" s="352" t="s">
        <v>3046</v>
      </c>
      <c r="B194" s="353">
        <v>12</v>
      </c>
      <c r="C194" s="354">
        <f>D192</f>
        <v>44905</v>
      </c>
      <c r="D194" s="364" t="s">
        <v>2972</v>
      </c>
      <c r="E194" s="353" t="s">
        <v>2971</v>
      </c>
      <c r="F194" s="353" t="s">
        <v>275</v>
      </c>
      <c r="G194" s="353" t="s">
        <v>276</v>
      </c>
      <c r="H194" s="364" t="s">
        <v>2972</v>
      </c>
      <c r="I194" s="355"/>
      <c r="K194" s="360"/>
    </row>
    <row r="195" spans="1:15" s="351" customFormat="1" ht="9.6" customHeight="1" x14ac:dyDescent="0.2">
      <c r="A195" s="352" t="s">
        <v>3047</v>
      </c>
      <c r="B195" s="353">
        <v>12</v>
      </c>
      <c r="C195" s="354">
        <f>D192</f>
        <v>44905</v>
      </c>
      <c r="D195" s="364" t="s">
        <v>2975</v>
      </c>
      <c r="E195" s="353" t="s">
        <v>2974</v>
      </c>
      <c r="F195" s="353" t="s">
        <v>275</v>
      </c>
      <c r="G195" s="353" t="s">
        <v>276</v>
      </c>
      <c r="H195" s="364" t="s">
        <v>2975</v>
      </c>
      <c r="I195" s="355"/>
      <c r="K195" s="360"/>
    </row>
    <row r="196" spans="1:15" s="351" customFormat="1" ht="9.6" customHeight="1" x14ac:dyDescent="0.2">
      <c r="A196" s="352" t="s">
        <v>3048</v>
      </c>
      <c r="B196" s="353">
        <v>12</v>
      </c>
      <c r="C196" s="354">
        <f>D192</f>
        <v>44905</v>
      </c>
      <c r="D196" s="364" t="s">
        <v>2978</v>
      </c>
      <c r="E196" s="353" t="s">
        <v>2977</v>
      </c>
      <c r="F196" s="353" t="s">
        <v>275</v>
      </c>
      <c r="G196" s="353" t="s">
        <v>276</v>
      </c>
      <c r="H196" s="364" t="s">
        <v>2978</v>
      </c>
      <c r="I196" s="355"/>
      <c r="K196" s="360"/>
    </row>
    <row r="197" spans="1:15" s="351" customFormat="1" ht="9.6" customHeight="1" x14ac:dyDescent="0.2">
      <c r="A197" s="352" t="s">
        <v>3049</v>
      </c>
      <c r="B197" s="353">
        <v>12</v>
      </c>
      <c r="C197" s="354">
        <f>D192</f>
        <v>44905</v>
      </c>
      <c r="D197" s="364" t="s">
        <v>2981</v>
      </c>
      <c r="E197" s="353" t="s">
        <v>2980</v>
      </c>
      <c r="F197" s="353" t="s">
        <v>275</v>
      </c>
      <c r="G197" s="353" t="s">
        <v>276</v>
      </c>
      <c r="H197" s="364" t="s">
        <v>2981</v>
      </c>
      <c r="I197" s="355"/>
      <c r="K197" s="360"/>
    </row>
    <row r="198" spans="1:15" s="351" customFormat="1" ht="9.6" customHeight="1" x14ac:dyDescent="0.2">
      <c r="A198" s="356" t="s">
        <v>3050</v>
      </c>
      <c r="B198" s="357">
        <v>12</v>
      </c>
      <c r="C198" s="358">
        <f>D192</f>
        <v>44905</v>
      </c>
      <c r="D198" s="365" t="s">
        <v>2984</v>
      </c>
      <c r="E198" s="357" t="s">
        <v>2983</v>
      </c>
      <c r="F198" s="357" t="s">
        <v>275</v>
      </c>
      <c r="G198" s="357" t="s">
        <v>276</v>
      </c>
      <c r="H198" s="365" t="s">
        <v>2984</v>
      </c>
      <c r="I198" s="359"/>
      <c r="K198" s="360"/>
    </row>
    <row r="199" spans="1:15" s="360" customFormat="1" ht="11.85" customHeight="1" x14ac:dyDescent="0.2">
      <c r="A199" s="131" t="s">
        <v>382</v>
      </c>
      <c r="B199" s="132"/>
      <c r="C199" s="133"/>
      <c r="D199" s="345">
        <v>44906</v>
      </c>
      <c r="E199" s="346"/>
      <c r="F199" s="361"/>
      <c r="G199" s="362"/>
      <c r="H199" s="345"/>
      <c r="I199" s="362"/>
    </row>
    <row r="200" spans="1:15" s="351" customFormat="1" ht="9.6" customHeight="1" x14ac:dyDescent="0.2">
      <c r="A200" s="347" t="s">
        <v>3051</v>
      </c>
      <c r="B200" s="348">
        <v>13</v>
      </c>
      <c r="C200" s="349">
        <f>D199</f>
        <v>44906</v>
      </c>
      <c r="D200" s="363" t="s">
        <v>2972</v>
      </c>
      <c r="E200" s="348" t="s">
        <v>2968</v>
      </c>
      <c r="F200" s="348" t="s">
        <v>275</v>
      </c>
      <c r="G200" s="348" t="s">
        <v>276</v>
      </c>
      <c r="H200" s="363" t="s">
        <v>2972</v>
      </c>
      <c r="I200" s="350"/>
      <c r="K200" s="360"/>
    </row>
    <row r="201" spans="1:15" s="351" customFormat="1" ht="9.6" customHeight="1" x14ac:dyDescent="0.2">
      <c r="A201" s="352" t="s">
        <v>3052</v>
      </c>
      <c r="B201" s="353">
        <v>13</v>
      </c>
      <c r="C201" s="354">
        <f>D199</f>
        <v>44906</v>
      </c>
      <c r="D201" s="364" t="s">
        <v>2969</v>
      </c>
      <c r="E201" s="353" t="s">
        <v>2971</v>
      </c>
      <c r="F201" s="353" t="s">
        <v>275</v>
      </c>
      <c r="G201" s="353" t="s">
        <v>276</v>
      </c>
      <c r="H201" s="364" t="s">
        <v>2969</v>
      </c>
      <c r="I201" s="355"/>
      <c r="K201" s="360"/>
    </row>
    <row r="202" spans="1:15" s="351" customFormat="1" ht="9.6" customHeight="1" x14ac:dyDescent="0.2">
      <c r="A202" s="352" t="s">
        <v>3053</v>
      </c>
      <c r="B202" s="353">
        <v>13</v>
      </c>
      <c r="C202" s="354">
        <f>D199</f>
        <v>44906</v>
      </c>
      <c r="D202" s="364" t="s">
        <v>2978</v>
      </c>
      <c r="E202" s="353" t="s">
        <v>2974</v>
      </c>
      <c r="F202" s="353" t="s">
        <v>275</v>
      </c>
      <c r="G202" s="353" t="s">
        <v>276</v>
      </c>
      <c r="H202" s="364" t="s">
        <v>2978</v>
      </c>
      <c r="I202" s="355"/>
      <c r="K202" s="360"/>
    </row>
    <row r="203" spans="1:15" s="351" customFormat="1" ht="9.6" customHeight="1" x14ac:dyDescent="0.2">
      <c r="A203" s="352" t="s">
        <v>3054</v>
      </c>
      <c r="B203" s="353">
        <v>13</v>
      </c>
      <c r="C203" s="354">
        <f>D199</f>
        <v>44906</v>
      </c>
      <c r="D203" s="364" t="s">
        <v>2975</v>
      </c>
      <c r="E203" s="353" t="s">
        <v>2977</v>
      </c>
      <c r="F203" s="353" t="s">
        <v>275</v>
      </c>
      <c r="G203" s="353" t="s">
        <v>276</v>
      </c>
      <c r="H203" s="364" t="s">
        <v>2975</v>
      </c>
      <c r="I203" s="355"/>
      <c r="K203" s="360"/>
    </row>
    <row r="204" spans="1:15" s="351" customFormat="1" ht="9.6" customHeight="1" x14ac:dyDescent="0.2">
      <c r="A204" s="352" t="s">
        <v>3055</v>
      </c>
      <c r="B204" s="353">
        <v>13</v>
      </c>
      <c r="C204" s="354">
        <f>D199</f>
        <v>44906</v>
      </c>
      <c r="D204" s="364" t="s">
        <v>2984</v>
      </c>
      <c r="E204" s="353" t="s">
        <v>2980</v>
      </c>
      <c r="F204" s="353" t="s">
        <v>275</v>
      </c>
      <c r="G204" s="353" t="s">
        <v>276</v>
      </c>
      <c r="H204" s="364" t="s">
        <v>2984</v>
      </c>
      <c r="I204" s="355"/>
      <c r="K204" s="360"/>
    </row>
    <row r="205" spans="1:15" s="351" customFormat="1" ht="9.6" customHeight="1" x14ac:dyDescent="0.2">
      <c r="A205" s="356" t="s">
        <v>3056</v>
      </c>
      <c r="B205" s="357">
        <v>13</v>
      </c>
      <c r="C205" s="358">
        <f>D199</f>
        <v>44906</v>
      </c>
      <c r="D205" s="365" t="s">
        <v>2981</v>
      </c>
      <c r="E205" s="357" t="s">
        <v>2983</v>
      </c>
      <c r="F205" s="357" t="s">
        <v>275</v>
      </c>
      <c r="G205" s="357" t="s">
        <v>276</v>
      </c>
      <c r="H205" s="365" t="s">
        <v>2981</v>
      </c>
      <c r="I205" s="359"/>
      <c r="K205" s="360"/>
    </row>
    <row r="206" spans="1:15" s="360" customFormat="1" ht="11.85" customHeight="1" x14ac:dyDescent="0.2">
      <c r="A206" s="131" t="s">
        <v>391</v>
      </c>
      <c r="B206" s="132"/>
      <c r="C206" s="133"/>
      <c r="D206" s="345">
        <v>44912</v>
      </c>
      <c r="E206" s="346"/>
      <c r="F206" s="361"/>
      <c r="G206" s="362"/>
      <c r="H206" s="345"/>
      <c r="I206" s="362"/>
      <c r="L206" s="351"/>
      <c r="M206" s="351"/>
      <c r="N206" s="351"/>
      <c r="O206" s="351"/>
    </row>
    <row r="207" spans="1:15" s="351" customFormat="1" ht="9.6" customHeight="1" x14ac:dyDescent="0.2">
      <c r="A207" s="347" t="s">
        <v>3057</v>
      </c>
      <c r="B207" s="348">
        <v>14</v>
      </c>
      <c r="C207" s="349">
        <f>D206</f>
        <v>44912</v>
      </c>
      <c r="D207" s="363" t="s">
        <v>2968</v>
      </c>
      <c r="E207" s="348" t="s">
        <v>2975</v>
      </c>
      <c r="F207" s="348" t="s">
        <v>275</v>
      </c>
      <c r="G207" s="348" t="s">
        <v>276</v>
      </c>
      <c r="H207" s="363" t="s">
        <v>2968</v>
      </c>
      <c r="I207" s="350"/>
      <c r="K207" s="360"/>
    </row>
    <row r="208" spans="1:15" s="351" customFormat="1" ht="9.6" customHeight="1" x14ac:dyDescent="0.2">
      <c r="A208" s="352" t="s">
        <v>3058</v>
      </c>
      <c r="B208" s="353">
        <v>14</v>
      </c>
      <c r="C208" s="354">
        <f>D206</f>
        <v>44912</v>
      </c>
      <c r="D208" s="364" t="s">
        <v>2971</v>
      </c>
      <c r="E208" s="353" t="s">
        <v>2978</v>
      </c>
      <c r="F208" s="353" t="s">
        <v>275</v>
      </c>
      <c r="G208" s="353" t="s">
        <v>276</v>
      </c>
      <c r="H208" s="364" t="s">
        <v>2971</v>
      </c>
      <c r="I208" s="355"/>
      <c r="K208" s="360"/>
    </row>
    <row r="209" spans="1:15" s="351" customFormat="1" ht="9.6" customHeight="1" x14ac:dyDescent="0.2">
      <c r="A209" s="352" t="s">
        <v>3059</v>
      </c>
      <c r="B209" s="353">
        <v>14</v>
      </c>
      <c r="C209" s="354">
        <f>D206</f>
        <v>44912</v>
      </c>
      <c r="D209" s="364" t="s">
        <v>2980</v>
      </c>
      <c r="E209" s="353" t="s">
        <v>2969</v>
      </c>
      <c r="F209" s="353" t="s">
        <v>275</v>
      </c>
      <c r="G209" s="353" t="s">
        <v>276</v>
      </c>
      <c r="H209" s="364" t="s">
        <v>2980</v>
      </c>
      <c r="I209" s="355"/>
      <c r="K209" s="360"/>
    </row>
    <row r="210" spans="1:15" s="351" customFormat="1" ht="9.6" customHeight="1" x14ac:dyDescent="0.2">
      <c r="A210" s="352" t="s">
        <v>3060</v>
      </c>
      <c r="B210" s="353">
        <v>14</v>
      </c>
      <c r="C210" s="354">
        <f>D206</f>
        <v>44912</v>
      </c>
      <c r="D210" s="364" t="s">
        <v>2983</v>
      </c>
      <c r="E210" s="353" t="s">
        <v>2972</v>
      </c>
      <c r="F210" s="353" t="s">
        <v>275</v>
      </c>
      <c r="G210" s="353" t="s">
        <v>276</v>
      </c>
      <c r="H210" s="364" t="s">
        <v>2983</v>
      </c>
      <c r="I210" s="355"/>
      <c r="K210" s="360"/>
    </row>
    <row r="211" spans="1:15" s="351" customFormat="1" ht="9.6" customHeight="1" x14ac:dyDescent="0.2">
      <c r="A211" s="352" t="s">
        <v>3061</v>
      </c>
      <c r="B211" s="353">
        <v>14</v>
      </c>
      <c r="C211" s="354">
        <f>D206</f>
        <v>44912</v>
      </c>
      <c r="D211" s="364" t="s">
        <v>2974</v>
      </c>
      <c r="E211" s="353" t="s">
        <v>2981</v>
      </c>
      <c r="F211" s="353" t="s">
        <v>275</v>
      </c>
      <c r="G211" s="353" t="s">
        <v>276</v>
      </c>
      <c r="H211" s="364" t="s">
        <v>2974</v>
      </c>
      <c r="I211" s="355"/>
      <c r="K211" s="360"/>
    </row>
    <row r="212" spans="1:15" s="351" customFormat="1" ht="9.6" customHeight="1" x14ac:dyDescent="0.2">
      <c r="A212" s="356" t="s">
        <v>3062</v>
      </c>
      <c r="B212" s="357">
        <v>14</v>
      </c>
      <c r="C212" s="358">
        <f>D206</f>
        <v>44912</v>
      </c>
      <c r="D212" s="365" t="s">
        <v>2977</v>
      </c>
      <c r="E212" s="357" t="s">
        <v>2984</v>
      </c>
      <c r="F212" s="357" t="s">
        <v>275</v>
      </c>
      <c r="G212" s="357" t="s">
        <v>276</v>
      </c>
      <c r="H212" s="365" t="s">
        <v>2977</v>
      </c>
      <c r="I212" s="359"/>
      <c r="K212" s="360"/>
    </row>
    <row r="213" spans="1:15" s="360" customFormat="1" ht="11.85" customHeight="1" x14ac:dyDescent="0.2">
      <c r="A213" s="131" t="s">
        <v>400</v>
      </c>
      <c r="B213" s="132"/>
      <c r="C213" s="133"/>
      <c r="D213" s="345">
        <v>44913</v>
      </c>
      <c r="E213" s="346"/>
      <c r="F213" s="361"/>
      <c r="G213" s="362"/>
      <c r="H213" s="345"/>
      <c r="I213" s="362"/>
      <c r="L213" s="351"/>
      <c r="M213" s="351"/>
      <c r="N213" s="351"/>
      <c r="O213" s="351"/>
    </row>
    <row r="214" spans="1:15" s="351" customFormat="1" ht="9.6" customHeight="1" x14ac:dyDescent="0.2">
      <c r="A214" s="347" t="s">
        <v>3063</v>
      </c>
      <c r="B214" s="348">
        <v>15</v>
      </c>
      <c r="C214" s="349">
        <f>D213</f>
        <v>44913</v>
      </c>
      <c r="D214" s="363" t="s">
        <v>2971</v>
      </c>
      <c r="E214" s="348" t="s">
        <v>2975</v>
      </c>
      <c r="F214" s="348" t="s">
        <v>275</v>
      </c>
      <c r="G214" s="348" t="s">
        <v>276</v>
      </c>
      <c r="H214" s="363" t="s">
        <v>2971</v>
      </c>
      <c r="I214" s="350"/>
      <c r="K214" s="360"/>
    </row>
    <row r="215" spans="1:15" s="351" customFormat="1" ht="9.6" customHeight="1" x14ac:dyDescent="0.2">
      <c r="A215" s="352" t="s">
        <v>3064</v>
      </c>
      <c r="B215" s="353">
        <v>15</v>
      </c>
      <c r="C215" s="354">
        <f>D213</f>
        <v>44913</v>
      </c>
      <c r="D215" s="364" t="s">
        <v>2968</v>
      </c>
      <c r="E215" s="353" t="s">
        <v>2978</v>
      </c>
      <c r="F215" s="353" t="s">
        <v>275</v>
      </c>
      <c r="G215" s="353" t="s">
        <v>276</v>
      </c>
      <c r="H215" s="364" t="s">
        <v>2968</v>
      </c>
      <c r="I215" s="355"/>
      <c r="K215" s="360"/>
    </row>
    <row r="216" spans="1:15" s="351" customFormat="1" ht="9.6" customHeight="1" x14ac:dyDescent="0.2">
      <c r="A216" s="352" t="s">
        <v>3065</v>
      </c>
      <c r="B216" s="353">
        <v>15</v>
      </c>
      <c r="C216" s="354">
        <f>D213</f>
        <v>44913</v>
      </c>
      <c r="D216" s="364" t="s">
        <v>2983</v>
      </c>
      <c r="E216" s="353" t="s">
        <v>2969</v>
      </c>
      <c r="F216" s="353" t="s">
        <v>275</v>
      </c>
      <c r="G216" s="353" t="s">
        <v>276</v>
      </c>
      <c r="H216" s="364" t="s">
        <v>2983</v>
      </c>
      <c r="I216" s="355"/>
      <c r="K216" s="360"/>
    </row>
    <row r="217" spans="1:15" s="351" customFormat="1" ht="9.6" customHeight="1" x14ac:dyDescent="0.2">
      <c r="A217" s="352" t="s">
        <v>3066</v>
      </c>
      <c r="B217" s="353">
        <v>15</v>
      </c>
      <c r="C217" s="354">
        <f>D213</f>
        <v>44913</v>
      </c>
      <c r="D217" s="364" t="s">
        <v>2980</v>
      </c>
      <c r="E217" s="353" t="s">
        <v>2972</v>
      </c>
      <c r="F217" s="353" t="s">
        <v>275</v>
      </c>
      <c r="G217" s="353" t="s">
        <v>276</v>
      </c>
      <c r="H217" s="364" t="s">
        <v>2980</v>
      </c>
      <c r="I217" s="355"/>
      <c r="K217" s="360"/>
    </row>
    <row r="218" spans="1:15" s="351" customFormat="1" ht="9.6" customHeight="1" x14ac:dyDescent="0.2">
      <c r="A218" s="352" t="s">
        <v>3067</v>
      </c>
      <c r="B218" s="353">
        <v>15</v>
      </c>
      <c r="C218" s="354">
        <f>D213</f>
        <v>44913</v>
      </c>
      <c r="D218" s="364" t="s">
        <v>2977</v>
      </c>
      <c r="E218" s="353" t="s">
        <v>2981</v>
      </c>
      <c r="F218" s="353" t="s">
        <v>275</v>
      </c>
      <c r="G218" s="353" t="s">
        <v>276</v>
      </c>
      <c r="H218" s="364" t="s">
        <v>2977</v>
      </c>
      <c r="I218" s="355"/>
      <c r="K218" s="360"/>
    </row>
    <row r="219" spans="1:15" s="351" customFormat="1" ht="9.6" customHeight="1" x14ac:dyDescent="0.2">
      <c r="A219" s="356" t="s">
        <v>3068</v>
      </c>
      <c r="B219" s="357">
        <v>15</v>
      </c>
      <c r="C219" s="358">
        <f>D213</f>
        <v>44913</v>
      </c>
      <c r="D219" s="365" t="s">
        <v>2974</v>
      </c>
      <c r="E219" s="357" t="s">
        <v>2984</v>
      </c>
      <c r="F219" s="357" t="s">
        <v>275</v>
      </c>
      <c r="G219" s="357" t="s">
        <v>276</v>
      </c>
      <c r="H219" s="365" t="s">
        <v>2974</v>
      </c>
      <c r="I219" s="359"/>
      <c r="K219" s="360"/>
    </row>
    <row r="220" spans="1:15" s="360" customFormat="1" ht="11.85" customHeight="1" x14ac:dyDescent="0.2">
      <c r="A220" s="131" t="s">
        <v>410</v>
      </c>
      <c r="B220" s="132"/>
      <c r="C220" s="133"/>
      <c r="D220" s="345" t="s">
        <v>428</v>
      </c>
      <c r="E220" s="346"/>
      <c r="F220" s="361"/>
      <c r="G220" s="362"/>
      <c r="H220" s="345"/>
      <c r="I220" s="362"/>
    </row>
    <row r="221" spans="1:15" s="351" customFormat="1" ht="9.6" customHeight="1" x14ac:dyDescent="0.2">
      <c r="A221" s="347" t="s">
        <v>3069</v>
      </c>
      <c r="B221" s="348">
        <v>16</v>
      </c>
      <c r="C221" s="349"/>
      <c r="D221" s="363" t="s">
        <v>2984</v>
      </c>
      <c r="E221" s="348" t="s">
        <v>2981</v>
      </c>
      <c r="F221" s="348" t="s">
        <v>275</v>
      </c>
      <c r="G221" s="348" t="s">
        <v>276</v>
      </c>
      <c r="H221" s="363" t="s">
        <v>2984</v>
      </c>
      <c r="I221" s="350"/>
      <c r="K221" s="360"/>
    </row>
    <row r="222" spans="1:15" s="351" customFormat="1" ht="9.6" customHeight="1" x14ac:dyDescent="0.2">
      <c r="A222" s="352" t="s">
        <v>3070</v>
      </c>
      <c r="B222" s="353">
        <v>16</v>
      </c>
      <c r="C222" s="354"/>
      <c r="D222" s="364" t="s">
        <v>2983</v>
      </c>
      <c r="E222" s="353" t="s">
        <v>2980</v>
      </c>
      <c r="F222" s="353" t="s">
        <v>275</v>
      </c>
      <c r="G222" s="353" t="s">
        <v>276</v>
      </c>
      <c r="H222" s="364" t="s">
        <v>2983</v>
      </c>
      <c r="I222" s="355"/>
      <c r="K222" s="344"/>
    </row>
    <row r="223" spans="1:15" s="351" customFormat="1" ht="9.6" customHeight="1" x14ac:dyDescent="0.2">
      <c r="A223" s="352" t="s">
        <v>3071</v>
      </c>
      <c r="B223" s="353">
        <v>16</v>
      </c>
      <c r="C223" s="354"/>
      <c r="D223" s="364" t="s">
        <v>2977</v>
      </c>
      <c r="E223" s="353" t="s">
        <v>2974</v>
      </c>
      <c r="F223" s="353" t="s">
        <v>275</v>
      </c>
      <c r="G223" s="353" t="s">
        <v>276</v>
      </c>
      <c r="H223" s="364" t="s">
        <v>2977</v>
      </c>
      <c r="I223" s="355"/>
      <c r="K223" s="370"/>
    </row>
    <row r="224" spans="1:15" s="351" customFormat="1" ht="9.6" customHeight="1" x14ac:dyDescent="0.2">
      <c r="A224" s="352" t="s">
        <v>3072</v>
      </c>
      <c r="B224" s="353">
        <v>16</v>
      </c>
      <c r="C224" s="354"/>
      <c r="D224" s="364" t="s">
        <v>2978</v>
      </c>
      <c r="E224" s="353" t="s">
        <v>2975</v>
      </c>
      <c r="F224" s="353" t="s">
        <v>275</v>
      </c>
      <c r="G224" s="353" t="s">
        <v>276</v>
      </c>
      <c r="H224" s="364" t="s">
        <v>2978</v>
      </c>
      <c r="I224" s="355"/>
      <c r="K224" s="360"/>
    </row>
    <row r="225" spans="1:11" s="351" customFormat="1" ht="9.6" customHeight="1" x14ac:dyDescent="0.2">
      <c r="A225" s="352" t="s">
        <v>3073</v>
      </c>
      <c r="B225" s="353">
        <v>16</v>
      </c>
      <c r="C225" s="354"/>
      <c r="D225" s="364" t="s">
        <v>2972</v>
      </c>
      <c r="E225" s="353" t="s">
        <v>2969</v>
      </c>
      <c r="F225" s="353" t="s">
        <v>275</v>
      </c>
      <c r="G225" s="353" t="s">
        <v>276</v>
      </c>
      <c r="H225" s="364" t="s">
        <v>2972</v>
      </c>
      <c r="I225" s="355"/>
    </row>
    <row r="226" spans="1:11" s="351" customFormat="1" ht="9.6" customHeight="1" x14ac:dyDescent="0.2">
      <c r="A226" s="356" t="s">
        <v>3074</v>
      </c>
      <c r="B226" s="357">
        <v>16</v>
      </c>
      <c r="C226" s="358"/>
      <c r="D226" s="365" t="s">
        <v>2971</v>
      </c>
      <c r="E226" s="357" t="s">
        <v>2968</v>
      </c>
      <c r="F226" s="357" t="s">
        <v>275</v>
      </c>
      <c r="G226" s="357" t="s">
        <v>276</v>
      </c>
      <c r="H226" s="365" t="s">
        <v>2971</v>
      </c>
      <c r="I226" s="359"/>
    </row>
    <row r="227" spans="1:11" s="360" customFormat="1" ht="11.85" customHeight="1" x14ac:dyDescent="0.2">
      <c r="A227" s="131" t="s">
        <v>418</v>
      </c>
      <c r="B227" s="132"/>
      <c r="C227" s="133"/>
      <c r="D227" s="345">
        <v>44940</v>
      </c>
      <c r="E227" s="346"/>
      <c r="F227" s="361"/>
      <c r="G227" s="362"/>
      <c r="H227" s="345"/>
      <c r="I227" s="362"/>
      <c r="K227" s="351"/>
    </row>
    <row r="228" spans="1:11" s="351" customFormat="1" ht="9.6" customHeight="1" x14ac:dyDescent="0.2">
      <c r="A228" s="347" t="s">
        <v>3075</v>
      </c>
      <c r="B228" s="348">
        <v>17</v>
      </c>
      <c r="C228" s="349">
        <f>D227</f>
        <v>44940</v>
      </c>
      <c r="D228" s="363" t="s">
        <v>2974</v>
      </c>
      <c r="E228" s="348" t="s">
        <v>2968</v>
      </c>
      <c r="F228" s="348" t="s">
        <v>275</v>
      </c>
      <c r="G228" s="348" t="s">
        <v>276</v>
      </c>
      <c r="H228" s="363" t="s">
        <v>2974</v>
      </c>
      <c r="I228" s="350"/>
    </row>
    <row r="229" spans="1:11" s="351" customFormat="1" ht="9.6" customHeight="1" x14ac:dyDescent="0.2">
      <c r="A229" s="352" t="s">
        <v>3076</v>
      </c>
      <c r="B229" s="353">
        <v>17</v>
      </c>
      <c r="C229" s="354">
        <f>D227</f>
        <v>44940</v>
      </c>
      <c r="D229" s="364" t="s">
        <v>2977</v>
      </c>
      <c r="E229" s="353" t="s">
        <v>2971</v>
      </c>
      <c r="F229" s="353" t="s">
        <v>275</v>
      </c>
      <c r="G229" s="353" t="s">
        <v>276</v>
      </c>
      <c r="H229" s="364" t="s">
        <v>2977</v>
      </c>
      <c r="I229" s="355"/>
    </row>
    <row r="230" spans="1:11" s="351" customFormat="1" ht="9.6" customHeight="1" x14ac:dyDescent="0.2">
      <c r="A230" s="352" t="s">
        <v>3077</v>
      </c>
      <c r="B230" s="353">
        <v>17</v>
      </c>
      <c r="C230" s="354">
        <f>D227</f>
        <v>44940</v>
      </c>
      <c r="D230" s="364" t="s">
        <v>2969</v>
      </c>
      <c r="E230" s="353" t="s">
        <v>2981</v>
      </c>
      <c r="F230" s="353" t="s">
        <v>275</v>
      </c>
      <c r="G230" s="353" t="s">
        <v>276</v>
      </c>
      <c r="H230" s="364" t="s">
        <v>2969</v>
      </c>
      <c r="I230" s="355"/>
    </row>
    <row r="231" spans="1:11" s="351" customFormat="1" ht="9.6" customHeight="1" x14ac:dyDescent="0.2">
      <c r="A231" s="352" t="s">
        <v>3078</v>
      </c>
      <c r="B231" s="353">
        <v>17</v>
      </c>
      <c r="C231" s="354">
        <f>D227</f>
        <v>44940</v>
      </c>
      <c r="D231" s="364" t="s">
        <v>2972</v>
      </c>
      <c r="E231" s="353" t="s">
        <v>2984</v>
      </c>
      <c r="F231" s="353" t="s">
        <v>275</v>
      </c>
      <c r="G231" s="353" t="s">
        <v>276</v>
      </c>
      <c r="H231" s="364" t="s">
        <v>2972</v>
      </c>
      <c r="I231" s="355"/>
    </row>
    <row r="232" spans="1:11" s="351" customFormat="1" ht="9.6" customHeight="1" x14ac:dyDescent="0.2">
      <c r="A232" s="352" t="s">
        <v>3079</v>
      </c>
      <c r="B232" s="353">
        <v>17</v>
      </c>
      <c r="C232" s="354">
        <f>D227</f>
        <v>44940</v>
      </c>
      <c r="D232" s="364" t="s">
        <v>2975</v>
      </c>
      <c r="E232" s="353" t="s">
        <v>2980</v>
      </c>
      <c r="F232" s="353" t="s">
        <v>275</v>
      </c>
      <c r="G232" s="353" t="s">
        <v>276</v>
      </c>
      <c r="H232" s="364" t="s">
        <v>2975</v>
      </c>
      <c r="I232" s="355"/>
    </row>
    <row r="233" spans="1:11" s="351" customFormat="1" ht="9.6" customHeight="1" x14ac:dyDescent="0.2">
      <c r="A233" s="356" t="s">
        <v>3080</v>
      </c>
      <c r="B233" s="357">
        <v>17</v>
      </c>
      <c r="C233" s="358">
        <f>D227</f>
        <v>44940</v>
      </c>
      <c r="D233" s="365" t="s">
        <v>2978</v>
      </c>
      <c r="E233" s="357" t="s">
        <v>2983</v>
      </c>
      <c r="F233" s="357" t="s">
        <v>275</v>
      </c>
      <c r="G233" s="357" t="s">
        <v>276</v>
      </c>
      <c r="H233" s="365" t="s">
        <v>2978</v>
      </c>
      <c r="I233" s="359"/>
    </row>
    <row r="234" spans="1:11" s="360" customFormat="1" ht="11.85" customHeight="1" x14ac:dyDescent="0.2">
      <c r="A234" s="131" t="s">
        <v>427</v>
      </c>
      <c r="B234" s="132"/>
      <c r="C234" s="133"/>
      <c r="D234" s="345">
        <v>44941</v>
      </c>
      <c r="E234" s="346"/>
      <c r="F234" s="361"/>
      <c r="G234" s="362"/>
      <c r="H234" s="345"/>
      <c r="I234" s="362"/>
      <c r="K234" s="351"/>
    </row>
    <row r="235" spans="1:11" s="351" customFormat="1" ht="9.6" customHeight="1" x14ac:dyDescent="0.2">
      <c r="A235" s="347" t="s">
        <v>3081</v>
      </c>
      <c r="B235" s="348">
        <v>18</v>
      </c>
      <c r="C235" s="349">
        <f>D234</f>
        <v>44941</v>
      </c>
      <c r="D235" s="363" t="s">
        <v>2977</v>
      </c>
      <c r="E235" s="348" t="s">
        <v>2968</v>
      </c>
      <c r="F235" s="348" t="s">
        <v>275</v>
      </c>
      <c r="G235" s="348" t="s">
        <v>276</v>
      </c>
      <c r="H235" s="363" t="s">
        <v>2977</v>
      </c>
      <c r="I235" s="350"/>
    </row>
    <row r="236" spans="1:11" s="351" customFormat="1" ht="9.6" customHeight="1" x14ac:dyDescent="0.2">
      <c r="A236" s="352" t="s">
        <v>3082</v>
      </c>
      <c r="B236" s="353">
        <v>18</v>
      </c>
      <c r="C236" s="354">
        <f>D234</f>
        <v>44941</v>
      </c>
      <c r="D236" s="364" t="s">
        <v>2974</v>
      </c>
      <c r="E236" s="353" t="s">
        <v>2971</v>
      </c>
      <c r="F236" s="353" t="s">
        <v>275</v>
      </c>
      <c r="G236" s="353" t="s">
        <v>276</v>
      </c>
      <c r="H236" s="364" t="s">
        <v>2974</v>
      </c>
      <c r="I236" s="355"/>
    </row>
    <row r="237" spans="1:11" s="351" customFormat="1" ht="9.6" customHeight="1" x14ac:dyDescent="0.2">
      <c r="A237" s="352" t="s">
        <v>3083</v>
      </c>
      <c r="B237" s="353">
        <v>18</v>
      </c>
      <c r="C237" s="354">
        <f>D234</f>
        <v>44941</v>
      </c>
      <c r="D237" s="364" t="s">
        <v>2972</v>
      </c>
      <c r="E237" s="353" t="s">
        <v>2981</v>
      </c>
      <c r="F237" s="353" t="s">
        <v>275</v>
      </c>
      <c r="G237" s="353" t="s">
        <v>276</v>
      </c>
      <c r="H237" s="364" t="s">
        <v>2972</v>
      </c>
      <c r="I237" s="355"/>
    </row>
    <row r="238" spans="1:11" s="351" customFormat="1" ht="9.6" customHeight="1" x14ac:dyDescent="0.2">
      <c r="A238" s="352" t="s">
        <v>3084</v>
      </c>
      <c r="B238" s="353">
        <v>18</v>
      </c>
      <c r="C238" s="354">
        <f>D234</f>
        <v>44941</v>
      </c>
      <c r="D238" s="364" t="s">
        <v>2969</v>
      </c>
      <c r="E238" s="353" t="s">
        <v>2984</v>
      </c>
      <c r="F238" s="353" t="s">
        <v>275</v>
      </c>
      <c r="G238" s="353" t="s">
        <v>276</v>
      </c>
      <c r="H238" s="364" t="s">
        <v>2969</v>
      </c>
      <c r="I238" s="355"/>
    </row>
    <row r="239" spans="1:11" s="351" customFormat="1" ht="9.6" customHeight="1" x14ac:dyDescent="0.2">
      <c r="A239" s="352" t="s">
        <v>3085</v>
      </c>
      <c r="B239" s="353">
        <v>18</v>
      </c>
      <c r="C239" s="354">
        <f>D234</f>
        <v>44941</v>
      </c>
      <c r="D239" s="364" t="s">
        <v>2978</v>
      </c>
      <c r="E239" s="353" t="s">
        <v>2980</v>
      </c>
      <c r="F239" s="353" t="s">
        <v>275</v>
      </c>
      <c r="G239" s="353" t="s">
        <v>276</v>
      </c>
      <c r="H239" s="364" t="s">
        <v>2978</v>
      </c>
      <c r="I239" s="355"/>
    </row>
    <row r="240" spans="1:11" s="351" customFormat="1" ht="9.6" customHeight="1" x14ac:dyDescent="0.2">
      <c r="A240" s="356" t="s">
        <v>3086</v>
      </c>
      <c r="B240" s="357">
        <v>18</v>
      </c>
      <c r="C240" s="358">
        <f>D234</f>
        <v>44941</v>
      </c>
      <c r="D240" s="365" t="s">
        <v>2975</v>
      </c>
      <c r="E240" s="357" t="s">
        <v>2983</v>
      </c>
      <c r="F240" s="357" t="s">
        <v>275</v>
      </c>
      <c r="G240" s="357" t="s">
        <v>276</v>
      </c>
      <c r="H240" s="365" t="s">
        <v>2975</v>
      </c>
      <c r="I240" s="359"/>
    </row>
    <row r="241" spans="1:11" s="360" customFormat="1" ht="11.85" customHeight="1" x14ac:dyDescent="0.2">
      <c r="A241" s="131" t="s">
        <v>436</v>
      </c>
      <c r="B241" s="132"/>
      <c r="C241" s="133"/>
      <c r="D241" s="345">
        <v>44954</v>
      </c>
      <c r="E241" s="346"/>
      <c r="F241" s="361"/>
      <c r="G241" s="362"/>
      <c r="H241" s="345"/>
      <c r="I241" s="362"/>
    </row>
    <row r="242" spans="1:11" s="351" customFormat="1" ht="9.6" customHeight="1" x14ac:dyDescent="0.2">
      <c r="A242" s="347" t="s">
        <v>3087</v>
      </c>
      <c r="B242" s="348">
        <v>19</v>
      </c>
      <c r="C242" s="349">
        <f>D241</f>
        <v>44954</v>
      </c>
      <c r="D242" s="363" t="s">
        <v>2968</v>
      </c>
      <c r="E242" s="348" t="s">
        <v>2980</v>
      </c>
      <c r="F242" s="348" t="s">
        <v>275</v>
      </c>
      <c r="G242" s="348" t="s">
        <v>276</v>
      </c>
      <c r="H242" s="363" t="s">
        <v>2968</v>
      </c>
      <c r="I242" s="350"/>
    </row>
    <row r="243" spans="1:11" s="351" customFormat="1" ht="9.6" customHeight="1" x14ac:dyDescent="0.2">
      <c r="A243" s="352" t="s">
        <v>3088</v>
      </c>
      <c r="B243" s="353">
        <v>19</v>
      </c>
      <c r="C243" s="354">
        <f>D241</f>
        <v>44954</v>
      </c>
      <c r="D243" s="364" t="s">
        <v>2971</v>
      </c>
      <c r="E243" s="353" t="s">
        <v>2983</v>
      </c>
      <c r="F243" s="353" t="s">
        <v>275</v>
      </c>
      <c r="G243" s="353" t="s">
        <v>276</v>
      </c>
      <c r="H243" s="364" t="s">
        <v>2971</v>
      </c>
      <c r="I243" s="355"/>
    </row>
    <row r="244" spans="1:11" s="351" customFormat="1" ht="9.6" customHeight="1" x14ac:dyDescent="0.2">
      <c r="A244" s="352" t="s">
        <v>3089</v>
      </c>
      <c r="B244" s="353">
        <v>19</v>
      </c>
      <c r="C244" s="354">
        <f>D241</f>
        <v>44954</v>
      </c>
      <c r="D244" s="364" t="s">
        <v>2981</v>
      </c>
      <c r="E244" s="353" t="s">
        <v>2975</v>
      </c>
      <c r="F244" s="353" t="s">
        <v>275</v>
      </c>
      <c r="G244" s="353" t="s">
        <v>276</v>
      </c>
      <c r="H244" s="364" t="s">
        <v>2981</v>
      </c>
      <c r="I244" s="355"/>
    </row>
    <row r="245" spans="1:11" s="351" customFormat="1" ht="9.6" customHeight="1" x14ac:dyDescent="0.2">
      <c r="A245" s="352" t="s">
        <v>3090</v>
      </c>
      <c r="B245" s="353">
        <v>19</v>
      </c>
      <c r="C245" s="354">
        <f>D241</f>
        <v>44954</v>
      </c>
      <c r="D245" s="364" t="s">
        <v>2984</v>
      </c>
      <c r="E245" s="353" t="s">
        <v>2978</v>
      </c>
      <c r="F245" s="353" t="s">
        <v>275</v>
      </c>
      <c r="G245" s="353" t="s">
        <v>276</v>
      </c>
      <c r="H245" s="364" t="s">
        <v>2984</v>
      </c>
      <c r="I245" s="355"/>
    </row>
    <row r="246" spans="1:11" s="351" customFormat="1" ht="9.6" customHeight="1" x14ac:dyDescent="0.2">
      <c r="A246" s="352" t="s">
        <v>3091</v>
      </c>
      <c r="B246" s="353">
        <v>19</v>
      </c>
      <c r="C246" s="354">
        <f>D241</f>
        <v>44954</v>
      </c>
      <c r="D246" s="364" t="s">
        <v>2969</v>
      </c>
      <c r="E246" s="353" t="s">
        <v>2974</v>
      </c>
      <c r="F246" s="353" t="s">
        <v>275</v>
      </c>
      <c r="G246" s="353" t="s">
        <v>276</v>
      </c>
      <c r="H246" s="364" t="s">
        <v>2969</v>
      </c>
      <c r="I246" s="355"/>
    </row>
    <row r="247" spans="1:11" s="351" customFormat="1" ht="9.6" customHeight="1" x14ac:dyDescent="0.2">
      <c r="A247" s="356" t="s">
        <v>3092</v>
      </c>
      <c r="B247" s="357">
        <v>19</v>
      </c>
      <c r="C247" s="358">
        <f>D241</f>
        <v>44954</v>
      </c>
      <c r="D247" s="365" t="s">
        <v>2972</v>
      </c>
      <c r="E247" s="357" t="s">
        <v>2977</v>
      </c>
      <c r="F247" s="357" t="s">
        <v>275</v>
      </c>
      <c r="G247" s="357" t="s">
        <v>276</v>
      </c>
      <c r="H247" s="365" t="s">
        <v>2972</v>
      </c>
      <c r="I247" s="359"/>
    </row>
    <row r="248" spans="1:11" s="360" customFormat="1" ht="11.85" customHeight="1" x14ac:dyDescent="0.2">
      <c r="A248" s="131" t="s">
        <v>445</v>
      </c>
      <c r="B248" s="132"/>
      <c r="C248" s="133"/>
      <c r="D248" s="345">
        <v>44955</v>
      </c>
      <c r="E248" s="346"/>
      <c r="F248" s="361"/>
      <c r="G248" s="362"/>
      <c r="H248" s="345"/>
      <c r="I248" s="362"/>
      <c r="K248" s="351"/>
    </row>
    <row r="249" spans="1:11" s="351" customFormat="1" ht="9.6" customHeight="1" x14ac:dyDescent="0.2">
      <c r="A249" s="347" t="s">
        <v>3093</v>
      </c>
      <c r="B249" s="348">
        <v>20</v>
      </c>
      <c r="C249" s="349">
        <f>D248</f>
        <v>44955</v>
      </c>
      <c r="D249" s="363" t="s">
        <v>2971</v>
      </c>
      <c r="E249" s="348" t="s">
        <v>2980</v>
      </c>
      <c r="F249" s="348" t="s">
        <v>275</v>
      </c>
      <c r="G249" s="348" t="s">
        <v>276</v>
      </c>
      <c r="H249" s="363" t="s">
        <v>2971</v>
      </c>
      <c r="I249" s="350"/>
    </row>
    <row r="250" spans="1:11" s="351" customFormat="1" ht="9.6" customHeight="1" x14ac:dyDescent="0.2">
      <c r="A250" s="352" t="s">
        <v>3094</v>
      </c>
      <c r="B250" s="353">
        <v>20</v>
      </c>
      <c r="C250" s="354">
        <f>D248</f>
        <v>44955</v>
      </c>
      <c r="D250" s="364" t="s">
        <v>2968</v>
      </c>
      <c r="E250" s="353" t="s">
        <v>2983</v>
      </c>
      <c r="F250" s="353" t="s">
        <v>275</v>
      </c>
      <c r="G250" s="353" t="s">
        <v>276</v>
      </c>
      <c r="H250" s="364" t="s">
        <v>2968</v>
      </c>
      <c r="I250" s="355"/>
    </row>
    <row r="251" spans="1:11" s="351" customFormat="1" ht="9.6" customHeight="1" x14ac:dyDescent="0.2">
      <c r="A251" s="352" t="s">
        <v>3095</v>
      </c>
      <c r="B251" s="353">
        <v>20</v>
      </c>
      <c r="C251" s="354">
        <f>D248</f>
        <v>44955</v>
      </c>
      <c r="D251" s="364" t="s">
        <v>2984</v>
      </c>
      <c r="E251" s="353" t="s">
        <v>2975</v>
      </c>
      <c r="F251" s="353" t="s">
        <v>275</v>
      </c>
      <c r="G251" s="353" t="s">
        <v>276</v>
      </c>
      <c r="H251" s="364" t="s">
        <v>2984</v>
      </c>
      <c r="I251" s="355"/>
    </row>
    <row r="252" spans="1:11" s="351" customFormat="1" ht="9.6" customHeight="1" x14ac:dyDescent="0.2">
      <c r="A252" s="352" t="s">
        <v>3096</v>
      </c>
      <c r="B252" s="353">
        <v>20</v>
      </c>
      <c r="C252" s="354">
        <f>D248</f>
        <v>44955</v>
      </c>
      <c r="D252" s="364" t="s">
        <v>2981</v>
      </c>
      <c r="E252" s="353" t="s">
        <v>2978</v>
      </c>
      <c r="F252" s="353" t="s">
        <v>275</v>
      </c>
      <c r="G252" s="353" t="s">
        <v>276</v>
      </c>
      <c r="H252" s="364" t="s">
        <v>2981</v>
      </c>
      <c r="I252" s="355"/>
    </row>
    <row r="253" spans="1:11" s="351" customFormat="1" ht="9.6" customHeight="1" x14ac:dyDescent="0.2">
      <c r="A253" s="352" t="s">
        <v>3097</v>
      </c>
      <c r="B253" s="353">
        <v>20</v>
      </c>
      <c r="C253" s="354">
        <f>D248</f>
        <v>44955</v>
      </c>
      <c r="D253" s="364" t="s">
        <v>2972</v>
      </c>
      <c r="E253" s="353" t="s">
        <v>2974</v>
      </c>
      <c r="F253" s="353" t="s">
        <v>275</v>
      </c>
      <c r="G253" s="353" t="s">
        <v>276</v>
      </c>
      <c r="H253" s="364" t="s">
        <v>2972</v>
      </c>
      <c r="I253" s="355"/>
    </row>
    <row r="254" spans="1:11" s="351" customFormat="1" ht="9.6" customHeight="1" x14ac:dyDescent="0.2">
      <c r="A254" s="356" t="s">
        <v>3098</v>
      </c>
      <c r="B254" s="357">
        <v>20</v>
      </c>
      <c r="C254" s="358">
        <f>D248</f>
        <v>44955</v>
      </c>
      <c r="D254" s="365" t="s">
        <v>2969</v>
      </c>
      <c r="E254" s="357" t="s">
        <v>2977</v>
      </c>
      <c r="F254" s="357" t="s">
        <v>275</v>
      </c>
      <c r="G254" s="357" t="s">
        <v>276</v>
      </c>
      <c r="H254" s="365" t="s">
        <v>2969</v>
      </c>
      <c r="I254" s="359"/>
    </row>
    <row r="255" spans="1:11" s="69" customFormat="1" ht="20.100000000000001" customHeight="1" x14ac:dyDescent="0.2">
      <c r="A255" s="596" t="s">
        <v>2853</v>
      </c>
      <c r="B255" s="596"/>
      <c r="C255" s="596"/>
      <c r="D255" s="596"/>
      <c r="E255" s="596"/>
      <c r="F255" s="596"/>
      <c r="G255" s="596"/>
      <c r="H255" s="596"/>
      <c r="I255" s="596"/>
      <c r="J255" s="68"/>
      <c r="K255" s="89"/>
    </row>
    <row r="256" spans="1:11" s="77" customFormat="1" ht="15.95" customHeight="1" x14ac:dyDescent="0.2">
      <c r="A256" s="70" t="s">
        <v>2966</v>
      </c>
      <c r="B256" s="71"/>
      <c r="C256" s="72"/>
      <c r="D256" s="76"/>
      <c r="E256" s="71"/>
      <c r="F256" s="253"/>
      <c r="G256" s="71"/>
      <c r="H256" s="76"/>
      <c r="I256" s="71"/>
      <c r="K256" s="89"/>
    </row>
    <row r="257" spans="1:11" s="360" customFormat="1" ht="12" customHeight="1" x14ac:dyDescent="0.2">
      <c r="A257" s="131" t="s">
        <v>454</v>
      </c>
      <c r="B257" s="132"/>
      <c r="C257" s="133"/>
      <c r="D257" s="345">
        <v>44968</v>
      </c>
      <c r="E257" s="346"/>
      <c r="F257" s="361"/>
      <c r="G257" s="362"/>
      <c r="H257" s="345"/>
      <c r="I257" s="362"/>
      <c r="K257" s="351"/>
    </row>
    <row r="258" spans="1:11" s="351" customFormat="1" ht="9.6" customHeight="1" x14ac:dyDescent="0.2">
      <c r="A258" s="347" t="s">
        <v>3099</v>
      </c>
      <c r="B258" s="348">
        <v>21</v>
      </c>
      <c r="C258" s="349">
        <f>D257</f>
        <v>44968</v>
      </c>
      <c r="D258" s="363" t="s">
        <v>2981</v>
      </c>
      <c r="E258" s="348" t="s">
        <v>2968</v>
      </c>
      <c r="F258" s="348" t="s">
        <v>275</v>
      </c>
      <c r="G258" s="348" t="s">
        <v>276</v>
      </c>
      <c r="H258" s="363" t="s">
        <v>2981</v>
      </c>
      <c r="I258" s="350"/>
    </row>
    <row r="259" spans="1:11" s="351" customFormat="1" ht="9.6" customHeight="1" x14ac:dyDescent="0.2">
      <c r="A259" s="352" t="s">
        <v>3100</v>
      </c>
      <c r="B259" s="353">
        <v>21</v>
      </c>
      <c r="C259" s="354">
        <f>D257</f>
        <v>44968</v>
      </c>
      <c r="D259" s="364" t="s">
        <v>2984</v>
      </c>
      <c r="E259" s="353" t="s">
        <v>2971</v>
      </c>
      <c r="F259" s="353" t="s">
        <v>275</v>
      </c>
      <c r="G259" s="353" t="s">
        <v>276</v>
      </c>
      <c r="H259" s="364" t="s">
        <v>2984</v>
      </c>
      <c r="I259" s="355"/>
      <c r="K259" s="360"/>
    </row>
    <row r="260" spans="1:11" s="351" customFormat="1" ht="9.6" customHeight="1" x14ac:dyDescent="0.2">
      <c r="A260" s="352" t="s">
        <v>3101</v>
      </c>
      <c r="B260" s="353">
        <v>21</v>
      </c>
      <c r="C260" s="354">
        <f>D257</f>
        <v>44968</v>
      </c>
      <c r="D260" s="364" t="s">
        <v>2975</v>
      </c>
      <c r="E260" s="353" t="s">
        <v>2969</v>
      </c>
      <c r="F260" s="353" t="s">
        <v>275</v>
      </c>
      <c r="G260" s="353" t="s">
        <v>276</v>
      </c>
      <c r="H260" s="364" t="s">
        <v>2975</v>
      </c>
      <c r="I260" s="355"/>
    </row>
    <row r="261" spans="1:11" s="351" customFormat="1" ht="9.6" customHeight="1" x14ac:dyDescent="0.2">
      <c r="A261" s="352" t="s">
        <v>3102</v>
      </c>
      <c r="B261" s="353">
        <v>21</v>
      </c>
      <c r="C261" s="354">
        <f>D257</f>
        <v>44968</v>
      </c>
      <c r="D261" s="364" t="s">
        <v>2978</v>
      </c>
      <c r="E261" s="353" t="s">
        <v>2972</v>
      </c>
      <c r="F261" s="353" t="s">
        <v>275</v>
      </c>
      <c r="G261" s="353" t="s">
        <v>276</v>
      </c>
      <c r="H261" s="364" t="s">
        <v>2978</v>
      </c>
      <c r="I261" s="355"/>
    </row>
    <row r="262" spans="1:11" s="351" customFormat="1" ht="9.6" customHeight="1" x14ac:dyDescent="0.2">
      <c r="A262" s="352" t="s">
        <v>3103</v>
      </c>
      <c r="B262" s="353">
        <v>21</v>
      </c>
      <c r="C262" s="354">
        <f>D257</f>
        <v>44968</v>
      </c>
      <c r="D262" s="364" t="s">
        <v>2980</v>
      </c>
      <c r="E262" s="353" t="s">
        <v>2974</v>
      </c>
      <c r="F262" s="353" t="s">
        <v>275</v>
      </c>
      <c r="G262" s="353" t="s">
        <v>276</v>
      </c>
      <c r="H262" s="364" t="s">
        <v>2980</v>
      </c>
      <c r="I262" s="355"/>
    </row>
    <row r="263" spans="1:11" s="351" customFormat="1" ht="9.6" customHeight="1" x14ac:dyDescent="0.2">
      <c r="A263" s="356" t="s">
        <v>3104</v>
      </c>
      <c r="B263" s="357">
        <v>21</v>
      </c>
      <c r="C263" s="358">
        <f>D257</f>
        <v>44968</v>
      </c>
      <c r="D263" s="365" t="s">
        <v>2983</v>
      </c>
      <c r="E263" s="357" t="s">
        <v>2977</v>
      </c>
      <c r="F263" s="357" t="s">
        <v>275</v>
      </c>
      <c r="G263" s="357" t="s">
        <v>276</v>
      </c>
      <c r="H263" s="365" t="s">
        <v>2983</v>
      </c>
      <c r="I263" s="359"/>
    </row>
    <row r="264" spans="1:11" s="360" customFormat="1" ht="12" customHeight="1" x14ac:dyDescent="0.2">
      <c r="A264" s="131" t="s">
        <v>464</v>
      </c>
      <c r="B264" s="132"/>
      <c r="C264" s="133"/>
      <c r="D264" s="345">
        <v>44969</v>
      </c>
      <c r="E264" s="346"/>
      <c r="F264" s="361"/>
      <c r="G264" s="362"/>
      <c r="H264" s="345"/>
      <c r="I264" s="362"/>
      <c r="K264" s="351"/>
    </row>
    <row r="265" spans="1:11" s="351" customFormat="1" ht="9.6" customHeight="1" x14ac:dyDescent="0.2">
      <c r="A265" s="347" t="s">
        <v>3105</v>
      </c>
      <c r="B265" s="348">
        <v>22</v>
      </c>
      <c r="C265" s="349">
        <f>D264</f>
        <v>44969</v>
      </c>
      <c r="D265" s="363" t="s">
        <v>2984</v>
      </c>
      <c r="E265" s="348" t="s">
        <v>2968</v>
      </c>
      <c r="F265" s="348" t="s">
        <v>275</v>
      </c>
      <c r="G265" s="348" t="s">
        <v>276</v>
      </c>
      <c r="H265" s="363" t="s">
        <v>2984</v>
      </c>
      <c r="I265" s="350"/>
    </row>
    <row r="266" spans="1:11" s="351" customFormat="1" ht="9.6" customHeight="1" x14ac:dyDescent="0.2">
      <c r="A266" s="352" t="s">
        <v>3106</v>
      </c>
      <c r="B266" s="353">
        <v>22</v>
      </c>
      <c r="C266" s="354">
        <f>D264</f>
        <v>44969</v>
      </c>
      <c r="D266" s="364" t="s">
        <v>2981</v>
      </c>
      <c r="E266" s="353" t="s">
        <v>2971</v>
      </c>
      <c r="F266" s="353" t="s">
        <v>275</v>
      </c>
      <c r="G266" s="353" t="s">
        <v>276</v>
      </c>
      <c r="H266" s="364" t="s">
        <v>2981</v>
      </c>
      <c r="I266" s="355"/>
    </row>
    <row r="267" spans="1:11" s="351" customFormat="1" ht="9.6" customHeight="1" x14ac:dyDescent="0.2">
      <c r="A267" s="352" t="s">
        <v>3107</v>
      </c>
      <c r="B267" s="353">
        <v>22</v>
      </c>
      <c r="C267" s="354">
        <f>D264</f>
        <v>44969</v>
      </c>
      <c r="D267" s="364" t="s">
        <v>2978</v>
      </c>
      <c r="E267" s="353" t="s">
        <v>2969</v>
      </c>
      <c r="F267" s="353" t="s">
        <v>275</v>
      </c>
      <c r="G267" s="353" t="s">
        <v>276</v>
      </c>
      <c r="H267" s="364" t="s">
        <v>2978</v>
      </c>
      <c r="I267" s="355"/>
    </row>
    <row r="268" spans="1:11" s="351" customFormat="1" ht="9.6" customHeight="1" x14ac:dyDescent="0.2">
      <c r="A268" s="352" t="s">
        <v>3108</v>
      </c>
      <c r="B268" s="353">
        <v>22</v>
      </c>
      <c r="C268" s="354">
        <f>D264</f>
        <v>44969</v>
      </c>
      <c r="D268" s="364" t="s">
        <v>2975</v>
      </c>
      <c r="E268" s="353" t="s">
        <v>2972</v>
      </c>
      <c r="F268" s="353" t="s">
        <v>275</v>
      </c>
      <c r="G268" s="353" t="s">
        <v>276</v>
      </c>
      <c r="H268" s="364" t="s">
        <v>2975</v>
      </c>
      <c r="I268" s="355"/>
    </row>
    <row r="269" spans="1:11" s="351" customFormat="1" ht="9.6" customHeight="1" x14ac:dyDescent="0.2">
      <c r="A269" s="352" t="s">
        <v>3109</v>
      </c>
      <c r="B269" s="353">
        <v>22</v>
      </c>
      <c r="C269" s="354">
        <f>D264</f>
        <v>44969</v>
      </c>
      <c r="D269" s="364" t="s">
        <v>2983</v>
      </c>
      <c r="E269" s="353" t="s">
        <v>2974</v>
      </c>
      <c r="F269" s="353" t="s">
        <v>275</v>
      </c>
      <c r="G269" s="353" t="s">
        <v>276</v>
      </c>
      <c r="H269" s="364" t="s">
        <v>2983</v>
      </c>
      <c r="I269" s="355"/>
    </row>
    <row r="270" spans="1:11" s="351" customFormat="1" ht="9.6" customHeight="1" x14ac:dyDescent="0.2">
      <c r="A270" s="356" t="s">
        <v>3110</v>
      </c>
      <c r="B270" s="357">
        <v>22</v>
      </c>
      <c r="C270" s="358">
        <f>D264</f>
        <v>44969</v>
      </c>
      <c r="D270" s="365" t="s">
        <v>2980</v>
      </c>
      <c r="E270" s="357" t="s">
        <v>2977</v>
      </c>
      <c r="F270" s="357" t="s">
        <v>275</v>
      </c>
      <c r="G270" s="357" t="s">
        <v>276</v>
      </c>
      <c r="H270" s="365" t="s">
        <v>2980</v>
      </c>
      <c r="I270" s="359"/>
    </row>
    <row r="271" spans="1:11" s="77" customFormat="1" ht="27" customHeight="1" x14ac:dyDescent="0.2">
      <c r="A271" s="70" t="s">
        <v>3111</v>
      </c>
      <c r="B271" s="71"/>
      <c r="C271" s="72"/>
      <c r="D271" s="76"/>
      <c r="E271" s="71"/>
      <c r="F271" s="253"/>
      <c r="G271" s="71"/>
      <c r="H271" s="76"/>
      <c r="I271" s="71"/>
      <c r="K271" s="89"/>
    </row>
    <row r="272" spans="1:11" s="335" customFormat="1" ht="12" customHeight="1" x14ac:dyDescent="0.2">
      <c r="A272" s="131" t="s">
        <v>272</v>
      </c>
      <c r="B272" s="132"/>
      <c r="C272" s="133"/>
      <c r="D272" s="345">
        <v>44842</v>
      </c>
      <c r="E272" s="346"/>
      <c r="F272" s="361"/>
      <c r="G272" s="362"/>
      <c r="H272" s="345"/>
      <c r="I272" s="362"/>
      <c r="K272" s="351"/>
    </row>
    <row r="273" spans="1:11" s="22" customFormat="1" ht="9.6" customHeight="1" x14ac:dyDescent="0.2">
      <c r="A273" s="85" t="s">
        <v>3112</v>
      </c>
      <c r="B273" s="86">
        <v>1</v>
      </c>
      <c r="C273" s="87">
        <f>D272</f>
        <v>44842</v>
      </c>
      <c r="D273" s="27" t="s">
        <v>3113</v>
      </c>
      <c r="E273" s="254" t="s">
        <v>3114</v>
      </c>
      <c r="F273" s="86" t="s">
        <v>275</v>
      </c>
      <c r="G273" s="86" t="s">
        <v>276</v>
      </c>
      <c r="H273" s="27" t="s">
        <v>3113</v>
      </c>
      <c r="I273" s="88"/>
      <c r="K273" s="89"/>
    </row>
    <row r="274" spans="1:11" s="22" customFormat="1" ht="9.6" customHeight="1" x14ac:dyDescent="0.2">
      <c r="A274" s="90" t="s">
        <v>3115</v>
      </c>
      <c r="B274" s="91">
        <v>1</v>
      </c>
      <c r="C274" s="92">
        <f>D272</f>
        <v>44842</v>
      </c>
      <c r="D274" s="28" t="s">
        <v>3116</v>
      </c>
      <c r="E274" s="148" t="s">
        <v>3117</v>
      </c>
      <c r="F274" s="91" t="s">
        <v>275</v>
      </c>
      <c r="G274" s="91" t="s">
        <v>276</v>
      </c>
      <c r="H274" s="28" t="s">
        <v>3116</v>
      </c>
      <c r="I274" s="93"/>
      <c r="K274" s="84"/>
    </row>
    <row r="275" spans="1:11" s="22" customFormat="1" ht="9.6" customHeight="1" x14ac:dyDescent="0.2">
      <c r="A275" s="90" t="s">
        <v>3118</v>
      </c>
      <c r="B275" s="91">
        <v>1</v>
      </c>
      <c r="C275" s="92">
        <f>D272</f>
        <v>44842</v>
      </c>
      <c r="D275" s="28" t="s">
        <v>3119</v>
      </c>
      <c r="E275" s="148" t="s">
        <v>3120</v>
      </c>
      <c r="F275" s="91" t="s">
        <v>275</v>
      </c>
      <c r="G275" s="91" t="s">
        <v>276</v>
      </c>
      <c r="H275" s="28" t="s">
        <v>3119</v>
      </c>
      <c r="I275" s="93"/>
      <c r="K275" s="89"/>
    </row>
    <row r="276" spans="1:11" s="22" customFormat="1" ht="9.6" customHeight="1" x14ac:dyDescent="0.2">
      <c r="A276" s="90" t="s">
        <v>3121</v>
      </c>
      <c r="B276" s="91">
        <v>1</v>
      </c>
      <c r="C276" s="92">
        <f>D272</f>
        <v>44842</v>
      </c>
      <c r="D276" s="28" t="s">
        <v>3122</v>
      </c>
      <c r="E276" s="28" t="s">
        <v>3123</v>
      </c>
      <c r="F276" s="91" t="s">
        <v>275</v>
      </c>
      <c r="G276" s="91" t="s">
        <v>276</v>
      </c>
      <c r="H276" s="28" t="s">
        <v>3122</v>
      </c>
      <c r="I276" s="93"/>
      <c r="K276" s="89"/>
    </row>
    <row r="277" spans="1:11" s="22" customFormat="1" ht="9.6" customHeight="1" x14ac:dyDescent="0.2">
      <c r="A277" s="94" t="s">
        <v>3124</v>
      </c>
      <c r="B277" s="95">
        <v>1</v>
      </c>
      <c r="C277" s="96">
        <f>D272</f>
        <v>44842</v>
      </c>
      <c r="D277" s="29" t="s">
        <v>3125</v>
      </c>
      <c r="E277" s="255" t="s">
        <v>3126</v>
      </c>
      <c r="F277" s="95" t="s">
        <v>275</v>
      </c>
      <c r="G277" s="95" t="s">
        <v>276</v>
      </c>
      <c r="H277" s="29" t="s">
        <v>3125</v>
      </c>
      <c r="I277" s="97"/>
      <c r="K277" s="89"/>
    </row>
    <row r="278" spans="1:11" s="335" customFormat="1" ht="12" customHeight="1" x14ac:dyDescent="0.2">
      <c r="A278" s="131" t="s">
        <v>283</v>
      </c>
      <c r="B278" s="132"/>
      <c r="C278" s="133"/>
      <c r="D278" s="345">
        <v>44843</v>
      </c>
      <c r="E278" s="346"/>
      <c r="F278" s="362"/>
      <c r="G278" s="362"/>
      <c r="H278" s="345"/>
      <c r="I278" s="362"/>
      <c r="K278" s="351"/>
    </row>
    <row r="279" spans="1:11" s="22" customFormat="1" ht="9.6" customHeight="1" x14ac:dyDescent="0.2">
      <c r="A279" s="85" t="s">
        <v>3127</v>
      </c>
      <c r="B279" s="86">
        <v>2</v>
      </c>
      <c r="C279" s="87">
        <f>D278</f>
        <v>44843</v>
      </c>
      <c r="D279" s="27" t="s">
        <v>3113</v>
      </c>
      <c r="E279" s="27" t="s">
        <v>3117</v>
      </c>
      <c r="F279" s="86" t="s">
        <v>275</v>
      </c>
      <c r="G279" s="86" t="s">
        <v>276</v>
      </c>
      <c r="H279" s="27" t="s">
        <v>3113</v>
      </c>
      <c r="I279" s="88"/>
      <c r="K279" s="89"/>
    </row>
    <row r="280" spans="1:11" s="22" customFormat="1" ht="9.6" customHeight="1" x14ac:dyDescent="0.2">
      <c r="A280" s="90" t="s">
        <v>3128</v>
      </c>
      <c r="B280" s="91">
        <v>2</v>
      </c>
      <c r="C280" s="92">
        <f>D278</f>
        <v>44843</v>
      </c>
      <c r="D280" s="28" t="s">
        <v>3116</v>
      </c>
      <c r="E280" s="28" t="s">
        <v>3114</v>
      </c>
      <c r="F280" s="91" t="s">
        <v>275</v>
      </c>
      <c r="G280" s="91" t="s">
        <v>276</v>
      </c>
      <c r="H280" s="28" t="s">
        <v>3116</v>
      </c>
      <c r="I280" s="93"/>
      <c r="K280" s="89"/>
    </row>
    <row r="281" spans="1:11" s="22" customFormat="1" ht="9.6" customHeight="1" x14ac:dyDescent="0.2">
      <c r="A281" s="90" t="s">
        <v>3129</v>
      </c>
      <c r="B281" s="91">
        <v>2</v>
      </c>
      <c r="C281" s="92">
        <f>D278</f>
        <v>44843</v>
      </c>
      <c r="D281" s="28" t="s">
        <v>3119</v>
      </c>
      <c r="E281" s="28" t="s">
        <v>3123</v>
      </c>
      <c r="F281" s="91" t="s">
        <v>275</v>
      </c>
      <c r="G281" s="91" t="s">
        <v>276</v>
      </c>
      <c r="H281" s="28" t="s">
        <v>3119</v>
      </c>
      <c r="I281" s="93"/>
      <c r="K281" s="89"/>
    </row>
    <row r="282" spans="1:11" s="22" customFormat="1" ht="9.6" customHeight="1" x14ac:dyDescent="0.2">
      <c r="A282" s="94" t="s">
        <v>3130</v>
      </c>
      <c r="B282" s="95">
        <v>2</v>
      </c>
      <c r="C282" s="96">
        <f>D278</f>
        <v>44843</v>
      </c>
      <c r="D282" s="29" t="s">
        <v>3122</v>
      </c>
      <c r="E282" s="255" t="s">
        <v>3120</v>
      </c>
      <c r="F282" s="95" t="s">
        <v>275</v>
      </c>
      <c r="G282" s="95" t="s">
        <v>276</v>
      </c>
      <c r="H282" s="29" t="s">
        <v>3122</v>
      </c>
      <c r="I282" s="97"/>
      <c r="K282" s="89"/>
    </row>
    <row r="283" spans="1:11" s="335" customFormat="1" ht="12" customHeight="1" x14ac:dyDescent="0.2">
      <c r="A283" s="131" t="s">
        <v>293</v>
      </c>
      <c r="B283" s="132"/>
      <c r="C283" s="133"/>
      <c r="D283" s="345">
        <v>44856</v>
      </c>
      <c r="E283" s="346"/>
      <c r="F283" s="362"/>
      <c r="G283" s="362"/>
      <c r="H283" s="345"/>
      <c r="I283" s="362"/>
      <c r="K283" s="351"/>
    </row>
    <row r="284" spans="1:11" s="22" customFormat="1" ht="9.6" customHeight="1" x14ac:dyDescent="0.2">
      <c r="A284" s="85" t="s">
        <v>3131</v>
      </c>
      <c r="B284" s="86">
        <v>3</v>
      </c>
      <c r="C284" s="87">
        <f>D283</f>
        <v>44856</v>
      </c>
      <c r="D284" s="256" t="s">
        <v>3120</v>
      </c>
      <c r="E284" s="256" t="s">
        <v>3125</v>
      </c>
      <c r="F284" s="86" t="s">
        <v>275</v>
      </c>
      <c r="G284" s="86" t="s">
        <v>276</v>
      </c>
      <c r="H284" s="256" t="s">
        <v>3120</v>
      </c>
      <c r="I284" s="88"/>
      <c r="K284" s="89"/>
    </row>
    <row r="285" spans="1:11" s="22" customFormat="1" ht="9.6" customHeight="1" x14ac:dyDescent="0.2">
      <c r="A285" s="90" t="s">
        <v>3132</v>
      </c>
      <c r="B285" s="91">
        <v>3</v>
      </c>
      <c r="C285" s="92">
        <f>D283</f>
        <v>44856</v>
      </c>
      <c r="D285" s="257" t="s">
        <v>3123</v>
      </c>
      <c r="E285" s="257" t="s">
        <v>3126</v>
      </c>
      <c r="F285" s="91" t="s">
        <v>275</v>
      </c>
      <c r="G285" s="91" t="s">
        <v>276</v>
      </c>
      <c r="H285" s="257" t="s">
        <v>3123</v>
      </c>
      <c r="I285" s="93"/>
      <c r="K285" s="89"/>
    </row>
    <row r="286" spans="1:11" s="22" customFormat="1" ht="9.6" customHeight="1" x14ac:dyDescent="0.2">
      <c r="A286" s="90" t="s">
        <v>3133</v>
      </c>
      <c r="B286" s="91">
        <v>3</v>
      </c>
      <c r="C286" s="92">
        <f>D283</f>
        <v>44856</v>
      </c>
      <c r="D286" s="257" t="s">
        <v>3114</v>
      </c>
      <c r="E286" s="257" t="s">
        <v>3119</v>
      </c>
      <c r="F286" s="91" t="s">
        <v>275</v>
      </c>
      <c r="G286" s="91" t="s">
        <v>276</v>
      </c>
      <c r="H286" s="257" t="s">
        <v>3114</v>
      </c>
      <c r="I286" s="93"/>
      <c r="K286" s="89"/>
    </row>
    <row r="287" spans="1:11" s="22" customFormat="1" ht="9.6" customHeight="1" x14ac:dyDescent="0.2">
      <c r="A287" s="90" t="s">
        <v>3134</v>
      </c>
      <c r="B287" s="91">
        <v>3</v>
      </c>
      <c r="C287" s="92">
        <f>D283</f>
        <v>44856</v>
      </c>
      <c r="D287" s="257" t="s">
        <v>3117</v>
      </c>
      <c r="E287" s="257" t="s">
        <v>3122</v>
      </c>
      <c r="F287" s="91" t="s">
        <v>275</v>
      </c>
      <c r="G287" s="91" t="s">
        <v>276</v>
      </c>
      <c r="H287" s="257" t="s">
        <v>3117</v>
      </c>
      <c r="I287" s="93"/>
      <c r="K287" s="89"/>
    </row>
    <row r="288" spans="1:11" s="22" customFormat="1" ht="9.6" customHeight="1" x14ac:dyDescent="0.2">
      <c r="A288" s="94" t="s">
        <v>3135</v>
      </c>
      <c r="B288" s="95">
        <v>3</v>
      </c>
      <c r="C288" s="96">
        <f>D283</f>
        <v>44856</v>
      </c>
      <c r="D288" s="258" t="s">
        <v>3113</v>
      </c>
      <c r="E288" s="258" t="s">
        <v>3116</v>
      </c>
      <c r="F288" s="95" t="s">
        <v>275</v>
      </c>
      <c r="G288" s="95" t="s">
        <v>276</v>
      </c>
      <c r="H288" s="258" t="s">
        <v>3113</v>
      </c>
      <c r="I288" s="97"/>
      <c r="K288" s="89"/>
    </row>
    <row r="289" spans="1:11" s="335" customFormat="1" ht="12" customHeight="1" x14ac:dyDescent="0.2">
      <c r="A289" s="131" t="s">
        <v>301</v>
      </c>
      <c r="B289" s="132"/>
      <c r="C289" s="133"/>
      <c r="D289" s="345">
        <v>44857</v>
      </c>
      <c r="E289" s="346"/>
      <c r="F289" s="362"/>
      <c r="G289" s="362"/>
      <c r="H289" s="345"/>
      <c r="I289" s="362"/>
      <c r="K289" s="351"/>
    </row>
    <row r="290" spans="1:11" s="22" customFormat="1" ht="9.6" customHeight="1" x14ac:dyDescent="0.2">
      <c r="A290" s="85" t="s">
        <v>3136</v>
      </c>
      <c r="B290" s="86">
        <v>4</v>
      </c>
      <c r="C290" s="87">
        <f>D289</f>
        <v>44857</v>
      </c>
      <c r="D290" s="256" t="s">
        <v>3120</v>
      </c>
      <c r="E290" s="256" t="s">
        <v>3126</v>
      </c>
      <c r="F290" s="86" t="s">
        <v>275</v>
      </c>
      <c r="G290" s="86" t="s">
        <v>276</v>
      </c>
      <c r="H290" s="256" t="s">
        <v>3120</v>
      </c>
      <c r="I290" s="88"/>
      <c r="K290" s="89"/>
    </row>
    <row r="291" spans="1:11" s="22" customFormat="1" ht="9.6" customHeight="1" x14ac:dyDescent="0.2">
      <c r="A291" s="90" t="s">
        <v>3137</v>
      </c>
      <c r="B291" s="91">
        <v>4</v>
      </c>
      <c r="C291" s="92">
        <f>D289</f>
        <v>44857</v>
      </c>
      <c r="D291" s="257" t="s">
        <v>3123</v>
      </c>
      <c r="E291" s="257" t="s">
        <v>3125</v>
      </c>
      <c r="F291" s="91" t="s">
        <v>275</v>
      </c>
      <c r="G291" s="91" t="s">
        <v>276</v>
      </c>
      <c r="H291" s="257" t="s">
        <v>3123</v>
      </c>
      <c r="I291" s="93"/>
      <c r="K291" s="89"/>
    </row>
    <row r="292" spans="1:11" s="22" customFormat="1" ht="9.6" customHeight="1" x14ac:dyDescent="0.2">
      <c r="A292" s="90" t="s">
        <v>3138</v>
      </c>
      <c r="B292" s="91">
        <v>4</v>
      </c>
      <c r="C292" s="92">
        <f>D289</f>
        <v>44857</v>
      </c>
      <c r="D292" s="257" t="s">
        <v>3114</v>
      </c>
      <c r="E292" s="257" t="s">
        <v>3122</v>
      </c>
      <c r="F292" s="91" t="s">
        <v>275</v>
      </c>
      <c r="G292" s="91" t="s">
        <v>276</v>
      </c>
      <c r="H292" s="257" t="s">
        <v>3114</v>
      </c>
      <c r="I292" s="93"/>
      <c r="K292" s="84"/>
    </row>
    <row r="293" spans="1:11" s="22" customFormat="1" ht="9.6" customHeight="1" x14ac:dyDescent="0.2">
      <c r="A293" s="94" t="s">
        <v>3139</v>
      </c>
      <c r="B293" s="95">
        <v>4</v>
      </c>
      <c r="C293" s="96">
        <f>D289</f>
        <v>44857</v>
      </c>
      <c r="D293" s="258" t="s">
        <v>3117</v>
      </c>
      <c r="E293" s="258" t="s">
        <v>3119</v>
      </c>
      <c r="F293" s="95" t="s">
        <v>275</v>
      </c>
      <c r="G293" s="95" t="s">
        <v>276</v>
      </c>
      <c r="H293" s="258" t="s">
        <v>3117</v>
      </c>
      <c r="I293" s="97"/>
      <c r="K293" s="89"/>
    </row>
    <row r="294" spans="1:11" s="335" customFormat="1" ht="12" customHeight="1" x14ac:dyDescent="0.2">
      <c r="A294" s="131" t="s">
        <v>310</v>
      </c>
      <c r="B294" s="132"/>
      <c r="C294" s="133"/>
      <c r="D294" s="345" t="s">
        <v>3140</v>
      </c>
      <c r="E294" s="346"/>
      <c r="F294" s="362"/>
      <c r="G294" s="362"/>
      <c r="H294" s="345"/>
      <c r="I294" s="362"/>
      <c r="K294" s="351"/>
    </row>
    <row r="295" spans="1:11" s="22" customFormat="1" ht="9.6" customHeight="1" x14ac:dyDescent="0.2">
      <c r="A295" s="85" t="s">
        <v>3141</v>
      </c>
      <c r="B295" s="86">
        <v>5</v>
      </c>
      <c r="C295" s="87"/>
      <c r="D295" s="256" t="s">
        <v>3117</v>
      </c>
      <c r="E295" s="256" t="s">
        <v>3119</v>
      </c>
      <c r="F295" s="86" t="s">
        <v>275</v>
      </c>
      <c r="G295" s="86" t="s">
        <v>276</v>
      </c>
      <c r="H295" s="256" t="s">
        <v>3117</v>
      </c>
      <c r="I295" s="88"/>
      <c r="K295" s="89"/>
    </row>
    <row r="296" spans="1:11" s="22" customFormat="1" ht="9.6" customHeight="1" x14ac:dyDescent="0.2">
      <c r="A296" s="90" t="s">
        <v>3142</v>
      </c>
      <c r="B296" s="91">
        <v>5</v>
      </c>
      <c r="C296" s="92"/>
      <c r="D296" s="257" t="s">
        <v>3116</v>
      </c>
      <c r="E296" s="257" t="s">
        <v>3114</v>
      </c>
      <c r="F296" s="91" t="s">
        <v>275</v>
      </c>
      <c r="G296" s="91" t="s">
        <v>276</v>
      </c>
      <c r="H296" s="257" t="s">
        <v>3116</v>
      </c>
      <c r="I296" s="93"/>
      <c r="K296" s="89"/>
    </row>
    <row r="297" spans="1:11" s="22" customFormat="1" ht="9.6" customHeight="1" x14ac:dyDescent="0.2">
      <c r="A297" s="90" t="s">
        <v>3143</v>
      </c>
      <c r="B297" s="91">
        <v>5</v>
      </c>
      <c r="C297" s="92"/>
      <c r="D297" s="257" t="s">
        <v>3126</v>
      </c>
      <c r="E297" s="257" t="s">
        <v>3122</v>
      </c>
      <c r="F297" s="91" t="s">
        <v>275</v>
      </c>
      <c r="G297" s="91" t="s">
        <v>276</v>
      </c>
      <c r="H297" s="257" t="s">
        <v>3126</v>
      </c>
      <c r="I297" s="93"/>
      <c r="K297" s="89"/>
    </row>
    <row r="298" spans="1:11" s="22" customFormat="1" ht="9.6" customHeight="1" x14ac:dyDescent="0.2">
      <c r="A298" s="94" t="s">
        <v>3144</v>
      </c>
      <c r="B298" s="95">
        <v>5</v>
      </c>
      <c r="C298" s="96"/>
      <c r="D298" s="258" t="s">
        <v>3123</v>
      </c>
      <c r="E298" s="258" t="s">
        <v>3125</v>
      </c>
      <c r="F298" s="95" t="s">
        <v>275</v>
      </c>
      <c r="G298" s="95" t="s">
        <v>276</v>
      </c>
      <c r="H298" s="258" t="s">
        <v>3123</v>
      </c>
      <c r="I298" s="97"/>
      <c r="K298" s="89"/>
    </row>
    <row r="299" spans="1:11" s="335" customFormat="1" ht="12" customHeight="1" x14ac:dyDescent="0.2">
      <c r="A299" s="131" t="s">
        <v>320</v>
      </c>
      <c r="B299" s="132"/>
      <c r="C299" s="133"/>
      <c r="D299" s="345">
        <v>44877</v>
      </c>
      <c r="E299" s="346"/>
      <c r="F299" s="362"/>
      <c r="G299" s="362"/>
      <c r="H299" s="345"/>
      <c r="I299" s="362"/>
      <c r="K299" s="351"/>
    </row>
    <row r="300" spans="1:11" s="22" customFormat="1" ht="9.6" customHeight="1" x14ac:dyDescent="0.2">
      <c r="A300" s="85" t="s">
        <v>3145</v>
      </c>
      <c r="B300" s="86">
        <v>6</v>
      </c>
      <c r="C300" s="87">
        <f>D299</f>
        <v>44877</v>
      </c>
      <c r="D300" s="256" t="s">
        <v>3119</v>
      </c>
      <c r="E300" s="256" t="s">
        <v>3113</v>
      </c>
      <c r="F300" s="86" t="s">
        <v>275</v>
      </c>
      <c r="G300" s="86" t="s">
        <v>276</v>
      </c>
      <c r="H300" s="256" t="s">
        <v>3119</v>
      </c>
      <c r="I300" s="88"/>
      <c r="K300" s="89"/>
    </row>
    <row r="301" spans="1:11" s="22" customFormat="1" ht="9.6" customHeight="1" x14ac:dyDescent="0.2">
      <c r="A301" s="90" t="s">
        <v>3146</v>
      </c>
      <c r="B301" s="91">
        <v>6</v>
      </c>
      <c r="C301" s="92">
        <f>D299</f>
        <v>44877</v>
      </c>
      <c r="D301" s="257" t="s">
        <v>3122</v>
      </c>
      <c r="E301" s="257" t="s">
        <v>3116</v>
      </c>
      <c r="F301" s="91" t="s">
        <v>275</v>
      </c>
      <c r="G301" s="91" t="s">
        <v>276</v>
      </c>
      <c r="H301" s="257" t="s">
        <v>3122</v>
      </c>
      <c r="I301" s="93"/>
      <c r="K301" s="89"/>
    </row>
    <row r="302" spans="1:11" s="22" customFormat="1" ht="9.6" customHeight="1" x14ac:dyDescent="0.2">
      <c r="A302" s="90" t="s">
        <v>3147</v>
      </c>
      <c r="B302" s="91">
        <v>6</v>
      </c>
      <c r="C302" s="92">
        <f>D299</f>
        <v>44877</v>
      </c>
      <c r="D302" s="257" t="s">
        <v>3125</v>
      </c>
      <c r="E302" s="257" t="s">
        <v>3114</v>
      </c>
      <c r="F302" s="91" t="s">
        <v>275</v>
      </c>
      <c r="G302" s="91" t="s">
        <v>276</v>
      </c>
      <c r="H302" s="257" t="s">
        <v>3125</v>
      </c>
      <c r="I302" s="93"/>
      <c r="K302" s="89"/>
    </row>
    <row r="303" spans="1:11" s="22" customFormat="1" ht="9.6" customHeight="1" x14ac:dyDescent="0.2">
      <c r="A303" s="90" t="s">
        <v>3148</v>
      </c>
      <c r="B303" s="91">
        <v>6</v>
      </c>
      <c r="C303" s="92">
        <f>D299</f>
        <v>44877</v>
      </c>
      <c r="D303" s="257" t="s">
        <v>3126</v>
      </c>
      <c r="E303" s="257" t="s">
        <v>3117</v>
      </c>
      <c r="F303" s="91" t="s">
        <v>275</v>
      </c>
      <c r="G303" s="91" t="s">
        <v>276</v>
      </c>
      <c r="H303" s="257" t="s">
        <v>3126</v>
      </c>
      <c r="I303" s="93"/>
      <c r="K303" s="89"/>
    </row>
    <row r="304" spans="1:11" s="22" customFormat="1" ht="9.6" customHeight="1" x14ac:dyDescent="0.2">
      <c r="A304" s="94" t="s">
        <v>3149</v>
      </c>
      <c r="B304" s="95">
        <v>6</v>
      </c>
      <c r="C304" s="96">
        <f>D299</f>
        <v>44877</v>
      </c>
      <c r="D304" s="258" t="s">
        <v>3120</v>
      </c>
      <c r="E304" s="258" t="s">
        <v>3123</v>
      </c>
      <c r="F304" s="95" t="s">
        <v>275</v>
      </c>
      <c r="G304" s="95" t="s">
        <v>276</v>
      </c>
      <c r="H304" s="258" t="s">
        <v>3120</v>
      </c>
      <c r="I304" s="97"/>
      <c r="K304" s="89"/>
    </row>
    <row r="305" spans="1:11" s="335" customFormat="1" ht="12" customHeight="1" x14ac:dyDescent="0.2">
      <c r="A305" s="131" t="s">
        <v>328</v>
      </c>
      <c r="B305" s="132"/>
      <c r="C305" s="133"/>
      <c r="D305" s="345">
        <v>44878</v>
      </c>
      <c r="E305" s="346"/>
      <c r="F305" s="362"/>
      <c r="G305" s="362"/>
      <c r="H305" s="345"/>
      <c r="I305" s="362"/>
      <c r="K305" s="351"/>
    </row>
    <row r="306" spans="1:11" s="22" customFormat="1" ht="9.6" customHeight="1" x14ac:dyDescent="0.2">
      <c r="A306" s="85" t="s">
        <v>3150</v>
      </c>
      <c r="B306" s="86">
        <v>7</v>
      </c>
      <c r="C306" s="87">
        <f>D305</f>
        <v>44878</v>
      </c>
      <c r="D306" s="256" t="s">
        <v>3119</v>
      </c>
      <c r="E306" s="256" t="s">
        <v>3116</v>
      </c>
      <c r="F306" s="86" t="s">
        <v>275</v>
      </c>
      <c r="G306" s="86" t="s">
        <v>276</v>
      </c>
      <c r="H306" s="256" t="s">
        <v>3119</v>
      </c>
      <c r="I306" s="88"/>
      <c r="K306" s="89"/>
    </row>
    <row r="307" spans="1:11" s="22" customFormat="1" ht="9.6" customHeight="1" x14ac:dyDescent="0.2">
      <c r="A307" s="90" t="s">
        <v>3151</v>
      </c>
      <c r="B307" s="91">
        <v>7</v>
      </c>
      <c r="C307" s="92">
        <f>D305</f>
        <v>44878</v>
      </c>
      <c r="D307" s="257" t="s">
        <v>3122</v>
      </c>
      <c r="E307" s="257" t="s">
        <v>3113</v>
      </c>
      <c r="F307" s="91" t="s">
        <v>275</v>
      </c>
      <c r="G307" s="91" t="s">
        <v>276</v>
      </c>
      <c r="H307" s="257" t="s">
        <v>3122</v>
      </c>
      <c r="I307" s="93"/>
      <c r="K307" s="89"/>
    </row>
    <row r="308" spans="1:11" s="22" customFormat="1" ht="9.6" customHeight="1" x14ac:dyDescent="0.2">
      <c r="A308" s="90" t="s">
        <v>3152</v>
      </c>
      <c r="B308" s="91">
        <v>7</v>
      </c>
      <c r="C308" s="92">
        <f>D305</f>
        <v>44878</v>
      </c>
      <c r="D308" s="257" t="s">
        <v>3125</v>
      </c>
      <c r="E308" s="257" t="s">
        <v>3117</v>
      </c>
      <c r="F308" s="91" t="s">
        <v>275</v>
      </c>
      <c r="G308" s="91" t="s">
        <v>276</v>
      </c>
      <c r="H308" s="257" t="s">
        <v>3125</v>
      </c>
      <c r="I308" s="93"/>
      <c r="K308" s="89"/>
    </row>
    <row r="309" spans="1:11" s="22" customFormat="1" ht="9.6" customHeight="1" x14ac:dyDescent="0.2">
      <c r="A309" s="94" t="s">
        <v>3153</v>
      </c>
      <c r="B309" s="95">
        <v>7</v>
      </c>
      <c r="C309" s="96">
        <f>D305</f>
        <v>44878</v>
      </c>
      <c r="D309" s="258" t="s">
        <v>3126</v>
      </c>
      <c r="E309" s="258" t="s">
        <v>3114</v>
      </c>
      <c r="F309" s="95" t="s">
        <v>275</v>
      </c>
      <c r="G309" s="95" t="s">
        <v>276</v>
      </c>
      <c r="H309" s="258" t="s">
        <v>3126</v>
      </c>
      <c r="I309" s="97"/>
      <c r="K309" s="89"/>
    </row>
    <row r="310" spans="1:11" s="335" customFormat="1" ht="12" customHeight="1" x14ac:dyDescent="0.2">
      <c r="A310" s="131" t="s">
        <v>337</v>
      </c>
      <c r="B310" s="132"/>
      <c r="C310" s="133"/>
      <c r="D310" s="345">
        <v>44884</v>
      </c>
      <c r="E310" s="346"/>
      <c r="F310" s="362"/>
      <c r="G310" s="362"/>
      <c r="H310" s="345"/>
      <c r="I310" s="362"/>
      <c r="K310" s="351"/>
    </row>
    <row r="311" spans="1:11" s="22" customFormat="1" ht="9.6" customHeight="1" x14ac:dyDescent="0.2">
      <c r="A311" s="85" t="s">
        <v>3154</v>
      </c>
      <c r="B311" s="86">
        <v>8</v>
      </c>
      <c r="C311" s="87">
        <f>D310</f>
        <v>44884</v>
      </c>
      <c r="D311" s="256" t="s">
        <v>3114</v>
      </c>
      <c r="E311" s="256" t="s">
        <v>3120</v>
      </c>
      <c r="F311" s="86" t="s">
        <v>275</v>
      </c>
      <c r="G311" s="86" t="s">
        <v>276</v>
      </c>
      <c r="H311" s="256" t="s">
        <v>3114</v>
      </c>
      <c r="I311" s="88"/>
      <c r="K311" s="89"/>
    </row>
    <row r="312" spans="1:11" s="22" customFormat="1" ht="9.6" customHeight="1" x14ac:dyDescent="0.2">
      <c r="A312" s="90" t="s">
        <v>3155</v>
      </c>
      <c r="B312" s="91">
        <v>8</v>
      </c>
      <c r="C312" s="92">
        <f>D310</f>
        <v>44884</v>
      </c>
      <c r="D312" s="257" t="s">
        <v>3117</v>
      </c>
      <c r="E312" s="257" t="s">
        <v>3123</v>
      </c>
      <c r="F312" s="91" t="s">
        <v>275</v>
      </c>
      <c r="G312" s="91" t="s">
        <v>276</v>
      </c>
      <c r="H312" s="257" t="s">
        <v>3117</v>
      </c>
      <c r="I312" s="93"/>
      <c r="K312" s="89"/>
    </row>
    <row r="313" spans="1:11" s="22" customFormat="1" ht="9.6" customHeight="1" x14ac:dyDescent="0.2">
      <c r="A313" s="90" t="s">
        <v>3156</v>
      </c>
      <c r="B313" s="91">
        <v>8</v>
      </c>
      <c r="C313" s="92">
        <f>D310</f>
        <v>44884</v>
      </c>
      <c r="D313" s="257" t="s">
        <v>3113</v>
      </c>
      <c r="E313" s="257" t="s">
        <v>3125</v>
      </c>
      <c r="F313" s="91" t="s">
        <v>275</v>
      </c>
      <c r="G313" s="91" t="s">
        <v>276</v>
      </c>
      <c r="H313" s="257" t="s">
        <v>3113</v>
      </c>
      <c r="I313" s="93"/>
      <c r="K313" s="89"/>
    </row>
    <row r="314" spans="1:11" s="22" customFormat="1" ht="9.6" customHeight="1" x14ac:dyDescent="0.2">
      <c r="A314" s="90" t="s">
        <v>3157</v>
      </c>
      <c r="B314" s="91">
        <v>8</v>
      </c>
      <c r="C314" s="92">
        <f>D310</f>
        <v>44884</v>
      </c>
      <c r="D314" s="257" t="s">
        <v>3116</v>
      </c>
      <c r="E314" s="257" t="s">
        <v>3126</v>
      </c>
      <c r="F314" s="91" t="s">
        <v>275</v>
      </c>
      <c r="G314" s="91" t="s">
        <v>276</v>
      </c>
      <c r="H314" s="257" t="s">
        <v>3116</v>
      </c>
      <c r="I314" s="93"/>
      <c r="K314" s="89"/>
    </row>
    <row r="315" spans="1:11" s="22" customFormat="1" ht="9.6" customHeight="1" x14ac:dyDescent="0.2">
      <c r="A315" s="94" t="s">
        <v>3158</v>
      </c>
      <c r="B315" s="95">
        <v>8</v>
      </c>
      <c r="C315" s="96">
        <f>D310</f>
        <v>44884</v>
      </c>
      <c r="D315" s="258" t="s">
        <v>3119</v>
      </c>
      <c r="E315" s="258" t="s">
        <v>3122</v>
      </c>
      <c r="F315" s="95" t="s">
        <v>275</v>
      </c>
      <c r="G315" s="95" t="s">
        <v>276</v>
      </c>
      <c r="H315" s="258" t="s">
        <v>3119</v>
      </c>
      <c r="I315" s="97"/>
      <c r="K315" s="89"/>
    </row>
    <row r="316" spans="1:11" s="335" customFormat="1" ht="12" customHeight="1" x14ac:dyDescent="0.2">
      <c r="A316" s="131" t="s">
        <v>346</v>
      </c>
      <c r="B316" s="132"/>
      <c r="C316" s="133"/>
      <c r="D316" s="345">
        <v>44885</v>
      </c>
      <c r="E316" s="346"/>
      <c r="F316" s="362"/>
      <c r="G316" s="362"/>
      <c r="H316" s="345"/>
      <c r="I316" s="362"/>
      <c r="K316" s="351"/>
    </row>
    <row r="317" spans="1:11" s="22" customFormat="1" ht="9.6" customHeight="1" x14ac:dyDescent="0.2">
      <c r="A317" s="85" t="s">
        <v>3159</v>
      </c>
      <c r="B317" s="86">
        <v>9</v>
      </c>
      <c r="C317" s="87">
        <f>D316</f>
        <v>44885</v>
      </c>
      <c r="D317" s="256" t="s">
        <v>3114</v>
      </c>
      <c r="E317" s="256" t="s">
        <v>3123</v>
      </c>
      <c r="F317" s="86" t="s">
        <v>275</v>
      </c>
      <c r="G317" s="86" t="s">
        <v>276</v>
      </c>
      <c r="H317" s="256" t="s">
        <v>3114</v>
      </c>
      <c r="I317" s="88"/>
      <c r="K317" s="89"/>
    </row>
    <row r="318" spans="1:11" s="22" customFormat="1" ht="9.6" customHeight="1" x14ac:dyDescent="0.2">
      <c r="A318" s="90" t="s">
        <v>3160</v>
      </c>
      <c r="B318" s="91">
        <v>9</v>
      </c>
      <c r="C318" s="92">
        <f>D316</f>
        <v>44885</v>
      </c>
      <c r="D318" s="257" t="s">
        <v>3117</v>
      </c>
      <c r="E318" s="257" t="s">
        <v>3120</v>
      </c>
      <c r="F318" s="91" t="s">
        <v>275</v>
      </c>
      <c r="G318" s="91" t="s">
        <v>276</v>
      </c>
      <c r="H318" s="257" t="s">
        <v>3117</v>
      </c>
      <c r="I318" s="93"/>
      <c r="K318" s="89"/>
    </row>
    <row r="319" spans="1:11" s="22" customFormat="1" ht="9.6" customHeight="1" x14ac:dyDescent="0.2">
      <c r="A319" s="90" t="s">
        <v>3161</v>
      </c>
      <c r="B319" s="91">
        <v>9</v>
      </c>
      <c r="C319" s="92">
        <f>D316</f>
        <v>44885</v>
      </c>
      <c r="D319" s="257" t="s">
        <v>3113</v>
      </c>
      <c r="E319" s="257" t="s">
        <v>3126</v>
      </c>
      <c r="F319" s="91" t="s">
        <v>275</v>
      </c>
      <c r="G319" s="91" t="s">
        <v>276</v>
      </c>
      <c r="H319" s="257" t="s">
        <v>3113</v>
      </c>
      <c r="I319" s="93"/>
      <c r="K319" s="89"/>
    </row>
    <row r="320" spans="1:11" s="22" customFormat="1" ht="9.6" customHeight="1" x14ac:dyDescent="0.2">
      <c r="A320" s="94" t="s">
        <v>3162</v>
      </c>
      <c r="B320" s="95">
        <v>9</v>
      </c>
      <c r="C320" s="96">
        <f>D316</f>
        <v>44885</v>
      </c>
      <c r="D320" s="258" t="s">
        <v>3116</v>
      </c>
      <c r="E320" s="258" t="s">
        <v>3125</v>
      </c>
      <c r="F320" s="95" t="s">
        <v>275</v>
      </c>
      <c r="G320" s="95" t="s">
        <v>276</v>
      </c>
      <c r="H320" s="258" t="s">
        <v>3116</v>
      </c>
      <c r="I320" s="97"/>
      <c r="K320" s="89"/>
    </row>
    <row r="321" spans="1:15" s="335" customFormat="1" ht="12" customHeight="1" x14ac:dyDescent="0.2">
      <c r="A321" s="131" t="s">
        <v>354</v>
      </c>
      <c r="B321" s="132"/>
      <c r="C321" s="133"/>
      <c r="D321" s="345">
        <v>44891</v>
      </c>
      <c r="E321" s="346"/>
      <c r="F321" s="362"/>
      <c r="G321" s="362"/>
      <c r="H321" s="345"/>
      <c r="I321" s="362"/>
      <c r="K321" s="351"/>
      <c r="L321" s="336"/>
      <c r="M321" s="336"/>
      <c r="N321" s="336"/>
      <c r="O321" s="336"/>
    </row>
    <row r="322" spans="1:15" s="22" customFormat="1" ht="9.6" customHeight="1" x14ac:dyDescent="0.2">
      <c r="A322" s="85" t="s">
        <v>3163</v>
      </c>
      <c r="B322" s="86">
        <v>10</v>
      </c>
      <c r="C322" s="87">
        <f>D321</f>
        <v>44891</v>
      </c>
      <c r="D322" s="256" t="s">
        <v>3125</v>
      </c>
      <c r="E322" s="256" t="s">
        <v>3119</v>
      </c>
      <c r="F322" s="86" t="s">
        <v>275</v>
      </c>
      <c r="G322" s="86" t="s">
        <v>276</v>
      </c>
      <c r="H322" s="256" t="s">
        <v>3125</v>
      </c>
      <c r="I322" s="88"/>
      <c r="K322" s="89"/>
    </row>
    <row r="323" spans="1:15" s="22" customFormat="1" ht="9.6" customHeight="1" x14ac:dyDescent="0.2">
      <c r="A323" s="90" t="s">
        <v>3164</v>
      </c>
      <c r="B323" s="91">
        <v>10</v>
      </c>
      <c r="C323" s="92">
        <f>D321</f>
        <v>44891</v>
      </c>
      <c r="D323" s="257" t="s">
        <v>3126</v>
      </c>
      <c r="E323" s="257" t="s">
        <v>3122</v>
      </c>
      <c r="F323" s="91" t="s">
        <v>275</v>
      </c>
      <c r="G323" s="91" t="s">
        <v>276</v>
      </c>
      <c r="H323" s="257" t="s">
        <v>3126</v>
      </c>
      <c r="I323" s="93"/>
      <c r="K323" s="89"/>
    </row>
    <row r="324" spans="1:15" s="22" customFormat="1" ht="9.6" customHeight="1" x14ac:dyDescent="0.2">
      <c r="A324" s="90" t="s">
        <v>3165</v>
      </c>
      <c r="B324" s="91">
        <v>10</v>
      </c>
      <c r="C324" s="92">
        <f>D321</f>
        <v>44891</v>
      </c>
      <c r="D324" s="257" t="s">
        <v>3120</v>
      </c>
      <c r="E324" s="257" t="s">
        <v>3113</v>
      </c>
      <c r="F324" s="91" t="s">
        <v>275</v>
      </c>
      <c r="G324" s="91" t="s">
        <v>276</v>
      </c>
      <c r="H324" s="257" t="s">
        <v>3120</v>
      </c>
      <c r="I324" s="93"/>
      <c r="K324" s="89"/>
    </row>
    <row r="325" spans="1:15" s="22" customFormat="1" ht="9.6" customHeight="1" x14ac:dyDescent="0.2">
      <c r="A325" s="90" t="s">
        <v>3166</v>
      </c>
      <c r="B325" s="91">
        <v>10</v>
      </c>
      <c r="C325" s="92">
        <f>D321</f>
        <v>44891</v>
      </c>
      <c r="D325" s="257" t="s">
        <v>3123</v>
      </c>
      <c r="E325" s="257" t="s">
        <v>3116</v>
      </c>
      <c r="F325" s="91" t="s">
        <v>275</v>
      </c>
      <c r="G325" s="91" t="s">
        <v>276</v>
      </c>
      <c r="H325" s="257" t="s">
        <v>3123</v>
      </c>
      <c r="I325" s="93"/>
      <c r="K325" s="89"/>
    </row>
    <row r="326" spans="1:15" s="22" customFormat="1" ht="9.6" customHeight="1" x14ac:dyDescent="0.2">
      <c r="A326" s="94" t="s">
        <v>3167</v>
      </c>
      <c r="B326" s="95">
        <v>10</v>
      </c>
      <c r="C326" s="96">
        <f>D321</f>
        <v>44891</v>
      </c>
      <c r="D326" s="258" t="s">
        <v>3114</v>
      </c>
      <c r="E326" s="258" t="s">
        <v>3117</v>
      </c>
      <c r="F326" s="95"/>
      <c r="G326" s="95"/>
      <c r="H326" s="258" t="s">
        <v>3114</v>
      </c>
      <c r="I326" s="97"/>
      <c r="K326" s="89"/>
      <c r="M326" s="91"/>
      <c r="N326" s="91"/>
      <c r="O326" s="257"/>
    </row>
    <row r="327" spans="1:15" s="335" customFormat="1" ht="12" customHeight="1" x14ac:dyDescent="0.2">
      <c r="A327" s="131" t="s">
        <v>363</v>
      </c>
      <c r="B327" s="132"/>
      <c r="C327" s="133"/>
      <c r="D327" s="345">
        <v>44892</v>
      </c>
      <c r="E327" s="346"/>
      <c r="F327" s="362"/>
      <c r="G327" s="362"/>
      <c r="H327" s="345"/>
      <c r="I327" s="362"/>
      <c r="K327" s="351"/>
      <c r="L327" s="336"/>
    </row>
    <row r="328" spans="1:15" s="22" customFormat="1" ht="9.6" customHeight="1" x14ac:dyDescent="0.2">
      <c r="A328" s="85" t="s">
        <v>3168</v>
      </c>
      <c r="B328" s="86">
        <v>11</v>
      </c>
      <c r="C328" s="87">
        <f>D327</f>
        <v>44892</v>
      </c>
      <c r="D328" s="256" t="s">
        <v>3125</v>
      </c>
      <c r="E328" s="256" t="s">
        <v>3122</v>
      </c>
      <c r="F328" s="86" t="s">
        <v>275</v>
      </c>
      <c r="G328" s="86" t="s">
        <v>276</v>
      </c>
      <c r="H328" s="256" t="s">
        <v>3125</v>
      </c>
      <c r="I328" s="88"/>
      <c r="K328" s="89"/>
    </row>
    <row r="329" spans="1:15" s="22" customFormat="1" ht="9.6" customHeight="1" x14ac:dyDescent="0.2">
      <c r="A329" s="90" t="s">
        <v>3169</v>
      </c>
      <c r="B329" s="91">
        <v>11</v>
      </c>
      <c r="C329" s="92">
        <f>D327</f>
        <v>44892</v>
      </c>
      <c r="D329" s="257" t="s">
        <v>3126</v>
      </c>
      <c r="E329" s="257" t="s">
        <v>3119</v>
      </c>
      <c r="F329" s="91" t="s">
        <v>275</v>
      </c>
      <c r="G329" s="91" t="s">
        <v>276</v>
      </c>
      <c r="H329" s="257" t="s">
        <v>3126</v>
      </c>
      <c r="I329" s="93"/>
      <c r="K329" s="89"/>
    </row>
    <row r="330" spans="1:15" s="22" customFormat="1" ht="9.6" customHeight="1" x14ac:dyDescent="0.2">
      <c r="A330" s="90" t="s">
        <v>3170</v>
      </c>
      <c r="B330" s="91">
        <v>11</v>
      </c>
      <c r="C330" s="92">
        <f>D327</f>
        <v>44892</v>
      </c>
      <c r="D330" s="257" t="s">
        <v>3120</v>
      </c>
      <c r="E330" s="257" t="s">
        <v>3116</v>
      </c>
      <c r="F330" s="91" t="s">
        <v>275</v>
      </c>
      <c r="G330" s="91" t="s">
        <v>276</v>
      </c>
      <c r="H330" s="257" t="s">
        <v>3120</v>
      </c>
      <c r="I330" s="93"/>
      <c r="K330" s="89"/>
    </row>
    <row r="331" spans="1:15" s="22" customFormat="1" ht="9.6" customHeight="1" x14ac:dyDescent="0.2">
      <c r="A331" s="94" t="s">
        <v>3171</v>
      </c>
      <c r="B331" s="95">
        <v>11</v>
      </c>
      <c r="C331" s="96">
        <f>D327</f>
        <v>44892</v>
      </c>
      <c r="D331" s="258" t="s">
        <v>3123</v>
      </c>
      <c r="E331" s="258" t="s">
        <v>3113</v>
      </c>
      <c r="F331" s="95" t="s">
        <v>275</v>
      </c>
      <c r="G331" s="95" t="s">
        <v>276</v>
      </c>
      <c r="H331" s="258" t="s">
        <v>3123</v>
      </c>
      <c r="I331" s="97"/>
      <c r="K331" s="89"/>
    </row>
    <row r="332" spans="1:15" s="335" customFormat="1" ht="12" customHeight="1" x14ac:dyDescent="0.2">
      <c r="A332" s="131" t="s">
        <v>372</v>
      </c>
      <c r="B332" s="132"/>
      <c r="C332" s="133"/>
      <c r="D332" s="345" t="s">
        <v>759</v>
      </c>
      <c r="E332" s="346"/>
      <c r="F332" s="362"/>
      <c r="G332" s="362"/>
      <c r="H332" s="345"/>
      <c r="I332" s="362"/>
      <c r="K332" s="351"/>
      <c r="L332" s="336"/>
    </row>
    <row r="333" spans="1:15" s="22" customFormat="1" ht="9.6" customHeight="1" x14ac:dyDescent="0.2">
      <c r="A333" s="85" t="s">
        <v>3172</v>
      </c>
      <c r="B333" s="86">
        <v>12</v>
      </c>
      <c r="C333" s="87"/>
      <c r="D333" s="256" t="s">
        <v>3114</v>
      </c>
      <c r="E333" s="256" t="s">
        <v>3113</v>
      </c>
      <c r="F333" s="86" t="s">
        <v>275</v>
      </c>
      <c r="G333" s="86" t="s">
        <v>276</v>
      </c>
      <c r="H333" s="256" t="s">
        <v>3114</v>
      </c>
      <c r="I333" s="88"/>
      <c r="K333" s="89"/>
    </row>
    <row r="334" spans="1:15" s="22" customFormat="1" ht="9.6" customHeight="1" x14ac:dyDescent="0.2">
      <c r="A334" s="90" t="s">
        <v>3173</v>
      </c>
      <c r="B334" s="91">
        <v>12</v>
      </c>
      <c r="C334" s="92"/>
      <c r="D334" s="257" t="s">
        <v>3119</v>
      </c>
      <c r="E334" s="257" t="s">
        <v>3116</v>
      </c>
      <c r="F334" s="91" t="s">
        <v>275</v>
      </c>
      <c r="G334" s="91" t="s">
        <v>276</v>
      </c>
      <c r="H334" s="257" t="s">
        <v>3119</v>
      </c>
      <c r="I334" s="93"/>
      <c r="K334" s="89"/>
    </row>
    <row r="335" spans="1:15" s="22" customFormat="1" ht="9.6" customHeight="1" x14ac:dyDescent="0.2">
      <c r="A335" s="90" t="s">
        <v>3174</v>
      </c>
      <c r="B335" s="91">
        <v>12</v>
      </c>
      <c r="C335" s="92"/>
      <c r="D335" s="257" t="s">
        <v>3125</v>
      </c>
      <c r="E335" s="257" t="s">
        <v>3120</v>
      </c>
      <c r="F335" s="91" t="s">
        <v>275</v>
      </c>
      <c r="G335" s="91" t="s">
        <v>276</v>
      </c>
      <c r="H335" s="257" t="s">
        <v>3125</v>
      </c>
      <c r="I335" s="93"/>
      <c r="K335" s="89"/>
    </row>
    <row r="336" spans="1:15" s="22" customFormat="1" ht="9.6" customHeight="1" x14ac:dyDescent="0.2">
      <c r="A336" s="94" t="s">
        <v>3175</v>
      </c>
      <c r="B336" s="95">
        <v>12</v>
      </c>
      <c r="C336" s="96"/>
      <c r="D336" s="258" t="s">
        <v>3122</v>
      </c>
      <c r="E336" s="258" t="s">
        <v>3123</v>
      </c>
      <c r="F336" s="95" t="s">
        <v>275</v>
      </c>
      <c r="G336" s="95" t="s">
        <v>276</v>
      </c>
      <c r="H336" s="258" t="s">
        <v>3122</v>
      </c>
      <c r="I336" s="97"/>
      <c r="K336" s="89"/>
    </row>
    <row r="337" spans="1:11" s="69" customFormat="1" ht="20.100000000000001" customHeight="1" x14ac:dyDescent="0.2">
      <c r="A337" s="596" t="s">
        <v>2853</v>
      </c>
      <c r="B337" s="596"/>
      <c r="C337" s="596"/>
      <c r="D337" s="596"/>
      <c r="E337" s="596"/>
      <c r="F337" s="596"/>
      <c r="G337" s="596"/>
      <c r="H337" s="596"/>
      <c r="I337" s="596"/>
      <c r="J337" s="68"/>
      <c r="K337" s="89"/>
    </row>
    <row r="338" spans="1:11" s="77" customFormat="1" ht="27" customHeight="1" x14ac:dyDescent="0.2">
      <c r="A338" s="70" t="s">
        <v>3111</v>
      </c>
      <c r="B338" s="71"/>
      <c r="C338" s="72"/>
      <c r="D338" s="76"/>
      <c r="E338" s="71"/>
      <c r="F338" s="253"/>
      <c r="G338" s="71"/>
      <c r="H338" s="76"/>
      <c r="I338" s="71"/>
      <c r="K338" s="89"/>
    </row>
    <row r="339" spans="1:11" s="335" customFormat="1" ht="12" customHeight="1" x14ac:dyDescent="0.2">
      <c r="A339" s="131" t="s">
        <v>382</v>
      </c>
      <c r="B339" s="132"/>
      <c r="C339" s="133"/>
      <c r="D339" s="345">
        <v>44905</v>
      </c>
      <c r="E339" s="346"/>
      <c r="F339" s="361"/>
      <c r="G339" s="362"/>
      <c r="H339" s="345"/>
      <c r="I339" s="362"/>
      <c r="K339" s="351"/>
    </row>
    <row r="340" spans="1:11" s="22" customFormat="1" ht="9.6" customHeight="1" x14ac:dyDescent="0.2">
      <c r="A340" s="85" t="s">
        <v>3176</v>
      </c>
      <c r="B340" s="86">
        <v>13</v>
      </c>
      <c r="C340" s="87">
        <f>D339</f>
        <v>44905</v>
      </c>
      <c r="D340" s="330" t="s">
        <v>3114</v>
      </c>
      <c r="E340" s="330" t="s">
        <v>3113</v>
      </c>
      <c r="F340" s="86" t="s">
        <v>275</v>
      </c>
      <c r="G340" s="86" t="s">
        <v>276</v>
      </c>
      <c r="H340" s="256" t="s">
        <v>3114</v>
      </c>
      <c r="I340" s="88"/>
      <c r="K340" s="89"/>
    </row>
    <row r="341" spans="1:11" s="22" customFormat="1" ht="9.6" customHeight="1" x14ac:dyDescent="0.2">
      <c r="A341" s="90" t="s">
        <v>3177</v>
      </c>
      <c r="B341" s="91">
        <v>13</v>
      </c>
      <c r="C341" s="92">
        <f>D339</f>
        <v>44905</v>
      </c>
      <c r="D341" s="331" t="s">
        <v>3117</v>
      </c>
      <c r="E341" s="331" t="s">
        <v>3116</v>
      </c>
      <c r="F341" s="91" t="s">
        <v>275</v>
      </c>
      <c r="G341" s="91" t="s">
        <v>276</v>
      </c>
      <c r="H341" s="257" t="s">
        <v>3117</v>
      </c>
      <c r="I341" s="93"/>
      <c r="K341" s="89"/>
    </row>
    <row r="342" spans="1:11" s="22" customFormat="1" ht="9.6" customHeight="1" x14ac:dyDescent="0.2">
      <c r="A342" s="90" t="s">
        <v>3178</v>
      </c>
      <c r="B342" s="91">
        <v>13</v>
      </c>
      <c r="C342" s="92">
        <f>D339</f>
        <v>44905</v>
      </c>
      <c r="D342" s="331" t="s">
        <v>3120</v>
      </c>
      <c r="E342" s="331" t="s">
        <v>3119</v>
      </c>
      <c r="F342" s="91" t="s">
        <v>275</v>
      </c>
      <c r="G342" s="91" t="s">
        <v>276</v>
      </c>
      <c r="H342" s="257" t="s">
        <v>3120</v>
      </c>
      <c r="I342" s="93"/>
      <c r="K342" s="89"/>
    </row>
    <row r="343" spans="1:11" s="22" customFormat="1" ht="9.6" customHeight="1" x14ac:dyDescent="0.2">
      <c r="A343" s="90" t="s">
        <v>3179</v>
      </c>
      <c r="B343" s="91">
        <v>13</v>
      </c>
      <c r="C343" s="92">
        <f>D339</f>
        <v>44905</v>
      </c>
      <c r="D343" s="331" t="s">
        <v>3123</v>
      </c>
      <c r="E343" s="331" t="s">
        <v>3122</v>
      </c>
      <c r="F343" s="91" t="s">
        <v>275</v>
      </c>
      <c r="G343" s="91" t="s">
        <v>276</v>
      </c>
      <c r="H343" s="257" t="s">
        <v>3123</v>
      </c>
      <c r="I343" s="93"/>
      <c r="K343" s="89"/>
    </row>
    <row r="344" spans="1:11" s="22" customFormat="1" ht="9.6" customHeight="1" x14ac:dyDescent="0.2">
      <c r="A344" s="94" t="s">
        <v>3180</v>
      </c>
      <c r="B344" s="95">
        <v>13</v>
      </c>
      <c r="C344" s="96">
        <f>D339</f>
        <v>44905</v>
      </c>
      <c r="D344" s="332" t="s">
        <v>3126</v>
      </c>
      <c r="E344" s="332" t="s">
        <v>3125</v>
      </c>
      <c r="F344" s="95" t="s">
        <v>275</v>
      </c>
      <c r="G344" s="95" t="s">
        <v>276</v>
      </c>
      <c r="H344" s="258" t="s">
        <v>3126</v>
      </c>
      <c r="I344" s="97"/>
      <c r="K344" s="89"/>
    </row>
    <row r="345" spans="1:11" s="335" customFormat="1" ht="12" customHeight="1" x14ac:dyDescent="0.2">
      <c r="A345" s="131" t="s">
        <v>391</v>
      </c>
      <c r="B345" s="132"/>
      <c r="C345" s="133"/>
      <c r="D345" s="345">
        <v>44906</v>
      </c>
      <c r="E345" s="346"/>
      <c r="F345" s="362"/>
      <c r="G345" s="362"/>
      <c r="H345" s="345"/>
      <c r="I345" s="362"/>
      <c r="K345" s="351"/>
    </row>
    <row r="346" spans="1:11" s="22" customFormat="1" ht="9.6" customHeight="1" x14ac:dyDescent="0.2">
      <c r="A346" s="85" t="s">
        <v>3181</v>
      </c>
      <c r="B346" s="86">
        <v>14</v>
      </c>
      <c r="C346" s="87">
        <f>D345</f>
        <v>44906</v>
      </c>
      <c r="D346" s="256" t="s">
        <v>3117</v>
      </c>
      <c r="E346" s="256" t="s">
        <v>3113</v>
      </c>
      <c r="F346" s="86" t="s">
        <v>275</v>
      </c>
      <c r="G346" s="86" t="s">
        <v>276</v>
      </c>
      <c r="H346" s="256" t="s">
        <v>3117</v>
      </c>
      <c r="I346" s="88"/>
      <c r="K346" s="89"/>
    </row>
    <row r="347" spans="1:11" s="22" customFormat="1" ht="9.6" customHeight="1" x14ac:dyDescent="0.2">
      <c r="A347" s="90" t="s">
        <v>3182</v>
      </c>
      <c r="B347" s="91">
        <v>14</v>
      </c>
      <c r="C347" s="92">
        <f>D345</f>
        <v>44906</v>
      </c>
      <c r="D347" s="257" t="s">
        <v>3114</v>
      </c>
      <c r="E347" s="257" t="s">
        <v>3116</v>
      </c>
      <c r="F347" s="91" t="s">
        <v>275</v>
      </c>
      <c r="G347" s="91" t="s">
        <v>276</v>
      </c>
      <c r="H347" s="257" t="s">
        <v>3114</v>
      </c>
      <c r="I347" s="93"/>
      <c r="K347" s="89"/>
    </row>
    <row r="348" spans="1:11" s="22" customFormat="1" ht="9.6" customHeight="1" x14ac:dyDescent="0.2">
      <c r="A348" s="90" t="s">
        <v>3183</v>
      </c>
      <c r="B348" s="91">
        <v>14</v>
      </c>
      <c r="C348" s="92">
        <f>D345</f>
        <v>44906</v>
      </c>
      <c r="D348" s="257" t="s">
        <v>3123</v>
      </c>
      <c r="E348" s="257" t="s">
        <v>3119</v>
      </c>
      <c r="F348" s="91" t="s">
        <v>275</v>
      </c>
      <c r="G348" s="91" t="s">
        <v>276</v>
      </c>
      <c r="H348" s="257" t="s">
        <v>3123</v>
      </c>
      <c r="I348" s="93"/>
      <c r="K348" s="89"/>
    </row>
    <row r="349" spans="1:11" s="22" customFormat="1" ht="9.6" customHeight="1" x14ac:dyDescent="0.2">
      <c r="A349" s="90" t="s">
        <v>3184</v>
      </c>
      <c r="B349" s="91">
        <v>14</v>
      </c>
      <c r="C349" s="92">
        <f>D345</f>
        <v>44906</v>
      </c>
      <c r="D349" s="257" t="s">
        <v>3120</v>
      </c>
      <c r="E349" s="257" t="s">
        <v>3122</v>
      </c>
      <c r="F349" s="91" t="s">
        <v>275</v>
      </c>
      <c r="G349" s="91" t="s">
        <v>276</v>
      </c>
      <c r="H349" s="257" t="s">
        <v>3120</v>
      </c>
      <c r="I349" s="93"/>
      <c r="K349" s="89"/>
    </row>
    <row r="350" spans="1:11" s="22" customFormat="1" ht="9.6" customHeight="1" x14ac:dyDescent="0.2">
      <c r="A350" s="94" t="s">
        <v>3185</v>
      </c>
      <c r="B350" s="95">
        <v>14</v>
      </c>
      <c r="C350" s="96">
        <f>D345</f>
        <v>44906</v>
      </c>
      <c r="D350" s="258" t="s">
        <v>3125</v>
      </c>
      <c r="E350" s="258" t="s">
        <v>3126</v>
      </c>
      <c r="F350" s="95" t="s">
        <v>275</v>
      </c>
      <c r="G350" s="95" t="s">
        <v>276</v>
      </c>
      <c r="H350" s="258" t="s">
        <v>3125</v>
      </c>
      <c r="I350" s="97"/>
      <c r="K350" s="89"/>
    </row>
    <row r="351" spans="1:11" s="335" customFormat="1" ht="12" customHeight="1" x14ac:dyDescent="0.2">
      <c r="A351" s="131" t="s">
        <v>400</v>
      </c>
      <c r="B351" s="132"/>
      <c r="C351" s="133"/>
      <c r="D351" s="345">
        <v>44912</v>
      </c>
      <c r="E351" s="346"/>
      <c r="F351" s="362"/>
      <c r="G351" s="362"/>
      <c r="H351" s="345"/>
      <c r="I351" s="362"/>
      <c r="K351" s="351"/>
    </row>
    <row r="352" spans="1:11" s="22" customFormat="1" ht="9.6" customHeight="1" x14ac:dyDescent="0.2">
      <c r="A352" s="85" t="s">
        <v>3186</v>
      </c>
      <c r="B352" s="86">
        <v>15</v>
      </c>
      <c r="C352" s="87">
        <f>D351</f>
        <v>44912</v>
      </c>
      <c r="D352" s="256" t="s">
        <v>3125</v>
      </c>
      <c r="E352" s="256" t="s">
        <v>3120</v>
      </c>
      <c r="F352" s="86" t="s">
        <v>275</v>
      </c>
      <c r="G352" s="86" t="s">
        <v>276</v>
      </c>
      <c r="H352" s="256" t="s">
        <v>3125</v>
      </c>
      <c r="I352" s="88"/>
      <c r="K352" s="89"/>
    </row>
    <row r="353" spans="1:11" s="22" customFormat="1" ht="9.6" customHeight="1" x14ac:dyDescent="0.2">
      <c r="A353" s="90" t="s">
        <v>3187</v>
      </c>
      <c r="B353" s="91">
        <v>15</v>
      </c>
      <c r="C353" s="92">
        <f>D351</f>
        <v>44912</v>
      </c>
      <c r="D353" s="257" t="s">
        <v>3126</v>
      </c>
      <c r="E353" s="257" t="s">
        <v>3123</v>
      </c>
      <c r="F353" s="91" t="s">
        <v>275</v>
      </c>
      <c r="G353" s="91" t="s">
        <v>276</v>
      </c>
      <c r="H353" s="257" t="s">
        <v>3126</v>
      </c>
      <c r="I353" s="93"/>
      <c r="K353" s="89"/>
    </row>
    <row r="354" spans="1:11" s="22" customFormat="1" ht="9.6" customHeight="1" x14ac:dyDescent="0.2">
      <c r="A354" s="90" t="s">
        <v>3188</v>
      </c>
      <c r="B354" s="91">
        <v>15</v>
      </c>
      <c r="C354" s="92">
        <f>D351</f>
        <v>44912</v>
      </c>
      <c r="D354" s="257" t="s">
        <v>3119</v>
      </c>
      <c r="E354" s="257" t="s">
        <v>3114</v>
      </c>
      <c r="F354" s="91" t="s">
        <v>275</v>
      </c>
      <c r="G354" s="91" t="s">
        <v>276</v>
      </c>
      <c r="H354" s="257" t="s">
        <v>3119</v>
      </c>
      <c r="I354" s="93"/>
      <c r="K354" s="89"/>
    </row>
    <row r="355" spans="1:11" s="22" customFormat="1" ht="9.6" customHeight="1" x14ac:dyDescent="0.2">
      <c r="A355" s="90" t="s">
        <v>3189</v>
      </c>
      <c r="B355" s="91">
        <v>15</v>
      </c>
      <c r="C355" s="92">
        <f>D351</f>
        <v>44912</v>
      </c>
      <c r="D355" s="257" t="s">
        <v>3122</v>
      </c>
      <c r="E355" s="257" t="s">
        <v>3117</v>
      </c>
      <c r="F355" s="91" t="s">
        <v>275</v>
      </c>
      <c r="G355" s="91" t="s">
        <v>276</v>
      </c>
      <c r="H355" s="257" t="s">
        <v>3122</v>
      </c>
      <c r="I355" s="93"/>
      <c r="K355" s="89"/>
    </row>
    <row r="356" spans="1:11" s="22" customFormat="1" ht="9.6" customHeight="1" x14ac:dyDescent="0.2">
      <c r="A356" s="94" t="s">
        <v>3190</v>
      </c>
      <c r="B356" s="95">
        <v>15</v>
      </c>
      <c r="C356" s="96">
        <f>D351</f>
        <v>44912</v>
      </c>
      <c r="D356" s="258" t="s">
        <v>3116</v>
      </c>
      <c r="E356" s="258" t="s">
        <v>3113</v>
      </c>
      <c r="F356" s="95" t="s">
        <v>275</v>
      </c>
      <c r="G356" s="95" t="s">
        <v>276</v>
      </c>
      <c r="H356" s="258" t="s">
        <v>3116</v>
      </c>
      <c r="I356" s="97"/>
      <c r="K356" s="89"/>
    </row>
    <row r="357" spans="1:11" s="335" customFormat="1" ht="12" customHeight="1" x14ac:dyDescent="0.2">
      <c r="A357" s="131" t="s">
        <v>410</v>
      </c>
      <c r="B357" s="132"/>
      <c r="C357" s="133"/>
      <c r="D357" s="345">
        <v>44913</v>
      </c>
      <c r="E357" s="346"/>
      <c r="F357" s="362"/>
      <c r="G357" s="362"/>
      <c r="H357" s="345"/>
      <c r="I357" s="362"/>
      <c r="K357" s="351"/>
    </row>
    <row r="358" spans="1:11" s="22" customFormat="1" ht="9.6" customHeight="1" x14ac:dyDescent="0.2">
      <c r="A358" s="85" t="s">
        <v>3191</v>
      </c>
      <c r="B358" s="86">
        <v>16</v>
      </c>
      <c r="C358" s="87">
        <f>D357</f>
        <v>44913</v>
      </c>
      <c r="D358" s="256" t="s">
        <v>3126</v>
      </c>
      <c r="E358" s="256" t="s">
        <v>3120</v>
      </c>
      <c r="F358" s="86" t="s">
        <v>275</v>
      </c>
      <c r="G358" s="86" t="s">
        <v>276</v>
      </c>
      <c r="H358" s="256" t="s">
        <v>3126</v>
      </c>
      <c r="I358" s="88"/>
      <c r="K358" s="89"/>
    </row>
    <row r="359" spans="1:11" s="22" customFormat="1" ht="9.6" customHeight="1" x14ac:dyDescent="0.2">
      <c r="A359" s="90" t="s">
        <v>3192</v>
      </c>
      <c r="B359" s="91">
        <v>16</v>
      </c>
      <c r="C359" s="92">
        <f>D357</f>
        <v>44913</v>
      </c>
      <c r="D359" s="257" t="s">
        <v>3125</v>
      </c>
      <c r="E359" s="257" t="s">
        <v>3123</v>
      </c>
      <c r="F359" s="91" t="s">
        <v>275</v>
      </c>
      <c r="G359" s="91" t="s">
        <v>276</v>
      </c>
      <c r="H359" s="257" t="s">
        <v>3125</v>
      </c>
      <c r="I359" s="93"/>
      <c r="K359" s="89"/>
    </row>
    <row r="360" spans="1:11" s="22" customFormat="1" ht="9.6" customHeight="1" x14ac:dyDescent="0.2">
      <c r="A360" s="90" t="s">
        <v>3193</v>
      </c>
      <c r="B360" s="91">
        <v>16</v>
      </c>
      <c r="C360" s="92">
        <f>D357</f>
        <v>44913</v>
      </c>
      <c r="D360" s="257" t="s">
        <v>3122</v>
      </c>
      <c r="E360" s="257" t="s">
        <v>3114</v>
      </c>
      <c r="F360" s="91" t="s">
        <v>275</v>
      </c>
      <c r="G360" s="91" t="s">
        <v>276</v>
      </c>
      <c r="H360" s="257" t="s">
        <v>3122</v>
      </c>
      <c r="I360" s="93"/>
      <c r="K360" s="89"/>
    </row>
    <row r="361" spans="1:11" s="22" customFormat="1" ht="9.6" customHeight="1" x14ac:dyDescent="0.2">
      <c r="A361" s="90" t="s">
        <v>3194</v>
      </c>
      <c r="B361" s="91">
        <v>16</v>
      </c>
      <c r="C361" s="92">
        <f>D357</f>
        <v>44913</v>
      </c>
      <c r="D361" s="257" t="s">
        <v>3119</v>
      </c>
      <c r="E361" s="257" t="s">
        <v>3117</v>
      </c>
      <c r="F361" s="91" t="s">
        <v>275</v>
      </c>
      <c r="G361" s="91" t="s">
        <v>276</v>
      </c>
      <c r="H361" s="257" t="s">
        <v>3119</v>
      </c>
      <c r="I361" s="93"/>
      <c r="K361" s="89"/>
    </row>
    <row r="362" spans="1:11" s="22" customFormat="1" ht="9.6" customHeight="1" x14ac:dyDescent="0.2">
      <c r="A362" s="94" t="s">
        <v>3195</v>
      </c>
      <c r="B362" s="95">
        <v>16</v>
      </c>
      <c r="C362" s="96">
        <f>D357</f>
        <v>44913</v>
      </c>
      <c r="D362" s="258" t="s">
        <v>3113</v>
      </c>
      <c r="E362" s="258" t="s">
        <v>3116</v>
      </c>
      <c r="F362" s="95" t="s">
        <v>275</v>
      </c>
      <c r="G362" s="95" t="s">
        <v>276</v>
      </c>
      <c r="H362" s="258" t="s">
        <v>3113</v>
      </c>
      <c r="I362" s="97"/>
      <c r="K362" s="89"/>
    </row>
    <row r="363" spans="1:11" s="335" customFormat="1" ht="12" customHeight="1" x14ac:dyDescent="0.2">
      <c r="A363" s="131" t="s">
        <v>418</v>
      </c>
      <c r="B363" s="132"/>
      <c r="C363" s="133"/>
      <c r="D363" s="345" t="s">
        <v>428</v>
      </c>
      <c r="E363" s="346"/>
      <c r="F363" s="362"/>
      <c r="G363" s="362"/>
      <c r="H363" s="345"/>
      <c r="I363" s="362"/>
      <c r="K363" s="351"/>
    </row>
    <row r="364" spans="1:11" s="22" customFormat="1" ht="9.6" customHeight="1" x14ac:dyDescent="0.2">
      <c r="A364" s="85" t="s">
        <v>3196</v>
      </c>
      <c r="B364" s="86">
        <v>17</v>
      </c>
      <c r="C364" s="87"/>
      <c r="D364" s="256" t="s">
        <v>3119</v>
      </c>
      <c r="E364" s="256" t="s">
        <v>3114</v>
      </c>
      <c r="F364" s="86" t="s">
        <v>275</v>
      </c>
      <c r="G364" s="86" t="s">
        <v>276</v>
      </c>
      <c r="H364" s="256" t="s">
        <v>3119</v>
      </c>
      <c r="I364" s="88"/>
      <c r="K364" s="89"/>
    </row>
    <row r="365" spans="1:11" s="22" customFormat="1" ht="9.6" customHeight="1" x14ac:dyDescent="0.2">
      <c r="A365" s="90" t="s">
        <v>3197</v>
      </c>
      <c r="B365" s="91">
        <v>17</v>
      </c>
      <c r="C365" s="92"/>
      <c r="D365" s="257" t="s">
        <v>3117</v>
      </c>
      <c r="E365" s="257" t="s">
        <v>3113</v>
      </c>
      <c r="F365" s="91" t="s">
        <v>275</v>
      </c>
      <c r="G365" s="91" t="s">
        <v>276</v>
      </c>
      <c r="H365" s="257" t="s">
        <v>3117</v>
      </c>
      <c r="I365" s="93"/>
      <c r="K365" s="89"/>
    </row>
    <row r="366" spans="1:11" s="22" customFormat="1" ht="9.6" customHeight="1" x14ac:dyDescent="0.2">
      <c r="A366" s="90" t="s">
        <v>3198</v>
      </c>
      <c r="B366" s="91">
        <v>17</v>
      </c>
      <c r="C366" s="92"/>
      <c r="D366" s="257" t="s">
        <v>3122</v>
      </c>
      <c r="E366" s="257" t="s">
        <v>3125</v>
      </c>
      <c r="F366" s="91" t="s">
        <v>275</v>
      </c>
      <c r="G366" s="91" t="s">
        <v>276</v>
      </c>
      <c r="H366" s="257" t="s">
        <v>3122</v>
      </c>
      <c r="I366" s="93"/>
      <c r="K366" s="89"/>
    </row>
    <row r="367" spans="1:11" s="22" customFormat="1" ht="9.6" customHeight="1" x14ac:dyDescent="0.2">
      <c r="A367" s="94" t="s">
        <v>3199</v>
      </c>
      <c r="B367" s="95">
        <v>17</v>
      </c>
      <c r="C367" s="96"/>
      <c r="D367" s="258" t="s">
        <v>3126</v>
      </c>
      <c r="E367" s="258" t="s">
        <v>3120</v>
      </c>
      <c r="F367" s="95" t="s">
        <v>275</v>
      </c>
      <c r="G367" s="95" t="s">
        <v>276</v>
      </c>
      <c r="H367" s="258" t="s">
        <v>3126</v>
      </c>
      <c r="I367" s="97"/>
      <c r="K367" s="89"/>
    </row>
    <row r="368" spans="1:11" s="335" customFormat="1" ht="12" customHeight="1" x14ac:dyDescent="0.2">
      <c r="A368" s="131" t="s">
        <v>427</v>
      </c>
      <c r="B368" s="132"/>
      <c r="C368" s="133"/>
      <c r="D368" s="345">
        <v>44940</v>
      </c>
      <c r="E368" s="346"/>
      <c r="F368" s="362"/>
      <c r="G368" s="362"/>
      <c r="H368" s="345"/>
      <c r="I368" s="362"/>
      <c r="K368" s="351"/>
    </row>
    <row r="369" spans="1:11" s="22" customFormat="1" ht="9.6" customHeight="1" x14ac:dyDescent="0.2">
      <c r="A369" s="85" t="s">
        <v>3200</v>
      </c>
      <c r="B369" s="86">
        <v>18</v>
      </c>
      <c r="C369" s="87">
        <f>D368</f>
        <v>44940</v>
      </c>
      <c r="D369" s="256" t="s">
        <v>3113</v>
      </c>
      <c r="E369" s="256" t="s">
        <v>3119</v>
      </c>
      <c r="F369" s="86" t="s">
        <v>275</v>
      </c>
      <c r="G369" s="86" t="s">
        <v>276</v>
      </c>
      <c r="H369" s="256" t="s">
        <v>3113</v>
      </c>
      <c r="I369" s="88"/>
      <c r="K369" s="89"/>
    </row>
    <row r="370" spans="1:11" s="22" customFormat="1" ht="9.6" customHeight="1" x14ac:dyDescent="0.2">
      <c r="A370" s="90" t="s">
        <v>3201</v>
      </c>
      <c r="B370" s="91">
        <v>18</v>
      </c>
      <c r="C370" s="92">
        <f>D368</f>
        <v>44940</v>
      </c>
      <c r="D370" s="257" t="s">
        <v>3116</v>
      </c>
      <c r="E370" s="257" t="s">
        <v>3122</v>
      </c>
      <c r="F370" s="91" t="s">
        <v>275</v>
      </c>
      <c r="G370" s="91" t="s">
        <v>276</v>
      </c>
      <c r="H370" s="257" t="s">
        <v>3116</v>
      </c>
      <c r="I370" s="93"/>
      <c r="K370" s="89"/>
    </row>
    <row r="371" spans="1:11" s="22" customFormat="1" ht="9.6" customHeight="1" x14ac:dyDescent="0.2">
      <c r="A371" s="90" t="s">
        <v>3202</v>
      </c>
      <c r="B371" s="91">
        <v>18</v>
      </c>
      <c r="C371" s="92">
        <f>D368</f>
        <v>44940</v>
      </c>
      <c r="D371" s="257" t="s">
        <v>3114</v>
      </c>
      <c r="E371" s="257" t="s">
        <v>3125</v>
      </c>
      <c r="F371" s="91" t="s">
        <v>275</v>
      </c>
      <c r="G371" s="91" t="s">
        <v>276</v>
      </c>
      <c r="H371" s="257" t="s">
        <v>3114</v>
      </c>
      <c r="I371" s="93"/>
      <c r="K371" s="89"/>
    </row>
    <row r="372" spans="1:11" s="22" customFormat="1" ht="9.6" customHeight="1" x14ac:dyDescent="0.2">
      <c r="A372" s="90" t="s">
        <v>3203</v>
      </c>
      <c r="B372" s="91">
        <v>18</v>
      </c>
      <c r="C372" s="92">
        <f>D368</f>
        <v>44940</v>
      </c>
      <c r="D372" s="257" t="s">
        <v>3117</v>
      </c>
      <c r="E372" s="257" t="s">
        <v>3126</v>
      </c>
      <c r="F372" s="91" t="s">
        <v>275</v>
      </c>
      <c r="G372" s="91" t="s">
        <v>276</v>
      </c>
      <c r="H372" s="257" t="s">
        <v>3117</v>
      </c>
      <c r="I372" s="93"/>
      <c r="K372" s="89"/>
    </row>
    <row r="373" spans="1:11" s="22" customFormat="1" ht="9.6" customHeight="1" x14ac:dyDescent="0.2">
      <c r="A373" s="94" t="s">
        <v>3204</v>
      </c>
      <c r="B373" s="95">
        <v>18</v>
      </c>
      <c r="C373" s="96">
        <f>D368</f>
        <v>44940</v>
      </c>
      <c r="D373" s="258" t="s">
        <v>3123</v>
      </c>
      <c r="E373" s="258" t="s">
        <v>3120</v>
      </c>
      <c r="F373" s="95" t="s">
        <v>275</v>
      </c>
      <c r="G373" s="95" t="s">
        <v>276</v>
      </c>
      <c r="H373" s="258" t="s">
        <v>3123</v>
      </c>
      <c r="I373" s="97"/>
      <c r="K373" s="89"/>
    </row>
    <row r="374" spans="1:11" s="335" customFormat="1" ht="12" customHeight="1" x14ac:dyDescent="0.2">
      <c r="A374" s="131" t="s">
        <v>436</v>
      </c>
      <c r="B374" s="132"/>
      <c r="C374" s="133"/>
      <c r="D374" s="345">
        <v>44941</v>
      </c>
      <c r="E374" s="346"/>
      <c r="F374" s="362"/>
      <c r="G374" s="362"/>
      <c r="H374" s="345"/>
      <c r="I374" s="362"/>
      <c r="K374" s="351"/>
    </row>
    <row r="375" spans="1:11" s="22" customFormat="1" ht="9.6" customHeight="1" x14ac:dyDescent="0.2">
      <c r="A375" s="85" t="s">
        <v>3205</v>
      </c>
      <c r="B375" s="86">
        <v>19</v>
      </c>
      <c r="C375" s="87">
        <f>D374</f>
        <v>44941</v>
      </c>
      <c r="D375" s="256" t="s">
        <v>3116</v>
      </c>
      <c r="E375" s="256" t="s">
        <v>3119</v>
      </c>
      <c r="F375" s="86" t="s">
        <v>275</v>
      </c>
      <c r="G375" s="86" t="s">
        <v>276</v>
      </c>
      <c r="H375" s="256" t="s">
        <v>3116</v>
      </c>
      <c r="I375" s="88"/>
      <c r="K375" s="89"/>
    </row>
    <row r="376" spans="1:11" s="22" customFormat="1" ht="9.6" customHeight="1" x14ac:dyDescent="0.2">
      <c r="A376" s="90" t="s">
        <v>3206</v>
      </c>
      <c r="B376" s="91">
        <v>19</v>
      </c>
      <c r="C376" s="92">
        <f>D374</f>
        <v>44941</v>
      </c>
      <c r="D376" s="257" t="s">
        <v>3113</v>
      </c>
      <c r="E376" s="257" t="s">
        <v>3122</v>
      </c>
      <c r="F376" s="91" t="s">
        <v>275</v>
      </c>
      <c r="G376" s="91" t="s">
        <v>276</v>
      </c>
      <c r="H376" s="257" t="s">
        <v>3113</v>
      </c>
      <c r="I376" s="93"/>
      <c r="K376" s="89"/>
    </row>
    <row r="377" spans="1:11" s="22" customFormat="1" ht="9.6" customHeight="1" x14ac:dyDescent="0.2">
      <c r="A377" s="90" t="s">
        <v>3207</v>
      </c>
      <c r="B377" s="91">
        <v>19</v>
      </c>
      <c r="C377" s="92">
        <f>D374</f>
        <v>44941</v>
      </c>
      <c r="D377" s="257" t="s">
        <v>3117</v>
      </c>
      <c r="E377" s="257" t="s">
        <v>3125</v>
      </c>
      <c r="F377" s="91" t="s">
        <v>275</v>
      </c>
      <c r="G377" s="91" t="s">
        <v>276</v>
      </c>
      <c r="H377" s="257" t="s">
        <v>3117</v>
      </c>
      <c r="I377" s="93"/>
      <c r="K377" s="89"/>
    </row>
    <row r="378" spans="1:11" s="22" customFormat="1" ht="9.6" customHeight="1" x14ac:dyDescent="0.2">
      <c r="A378" s="90" t="s">
        <v>3208</v>
      </c>
      <c r="B378" s="91">
        <v>19</v>
      </c>
      <c r="C378" s="92">
        <f>D374</f>
        <v>44941</v>
      </c>
      <c r="D378" s="257" t="s">
        <v>3114</v>
      </c>
      <c r="E378" s="257" t="s">
        <v>3126</v>
      </c>
      <c r="F378" s="91" t="s">
        <v>275</v>
      </c>
      <c r="G378" s="91" t="s">
        <v>276</v>
      </c>
      <c r="H378" s="257" t="s">
        <v>3114</v>
      </c>
      <c r="I378" s="93"/>
      <c r="K378" s="89"/>
    </row>
    <row r="379" spans="1:11" s="22" customFormat="1" ht="9.6" customHeight="1" x14ac:dyDescent="0.2">
      <c r="A379" s="94" t="s">
        <v>3209</v>
      </c>
      <c r="B379" s="95">
        <v>19</v>
      </c>
      <c r="C379" s="96">
        <f>D374</f>
        <v>44941</v>
      </c>
      <c r="D379" s="258" t="s">
        <v>3120</v>
      </c>
      <c r="E379" s="258" t="s">
        <v>3123</v>
      </c>
      <c r="F379" s="95" t="s">
        <v>275</v>
      </c>
      <c r="G379" s="95" t="s">
        <v>276</v>
      </c>
      <c r="H379" s="258" t="s">
        <v>3120</v>
      </c>
      <c r="I379" s="97"/>
      <c r="K379" s="89"/>
    </row>
    <row r="380" spans="1:11" s="335" customFormat="1" ht="12" customHeight="1" x14ac:dyDescent="0.2">
      <c r="A380" s="131" t="s">
        <v>445</v>
      </c>
      <c r="B380" s="132"/>
      <c r="C380" s="133"/>
      <c r="D380" s="345">
        <v>44954</v>
      </c>
      <c r="E380" s="346"/>
      <c r="F380" s="362"/>
      <c r="G380" s="362"/>
      <c r="H380" s="345"/>
      <c r="I380" s="362"/>
      <c r="K380" s="351"/>
    </row>
    <row r="381" spans="1:11" s="22" customFormat="1" ht="9.6" customHeight="1" x14ac:dyDescent="0.2">
      <c r="A381" s="85" t="s">
        <v>3210</v>
      </c>
      <c r="B381" s="86">
        <v>20</v>
      </c>
      <c r="C381" s="87">
        <f>D380</f>
        <v>44954</v>
      </c>
      <c r="D381" s="256" t="s">
        <v>3120</v>
      </c>
      <c r="E381" s="256" t="s">
        <v>3114</v>
      </c>
      <c r="F381" s="86" t="s">
        <v>275</v>
      </c>
      <c r="G381" s="86" t="s">
        <v>276</v>
      </c>
      <c r="H381" s="256" t="s">
        <v>3120</v>
      </c>
      <c r="I381" s="88"/>
      <c r="K381" s="89"/>
    </row>
    <row r="382" spans="1:11" s="22" customFormat="1" ht="9.6" customHeight="1" x14ac:dyDescent="0.2">
      <c r="A382" s="90" t="s">
        <v>3211</v>
      </c>
      <c r="B382" s="91">
        <v>20</v>
      </c>
      <c r="C382" s="92">
        <f>D380</f>
        <v>44954</v>
      </c>
      <c r="D382" s="257" t="s">
        <v>3123</v>
      </c>
      <c r="E382" s="257" t="s">
        <v>3117</v>
      </c>
      <c r="F382" s="91" t="s">
        <v>275</v>
      </c>
      <c r="G382" s="91" t="s">
        <v>276</v>
      </c>
      <c r="H382" s="257" t="s">
        <v>3123</v>
      </c>
      <c r="I382" s="93"/>
      <c r="K382" s="89"/>
    </row>
    <row r="383" spans="1:11" s="22" customFormat="1" ht="9.6" customHeight="1" x14ac:dyDescent="0.2">
      <c r="A383" s="90" t="s">
        <v>3212</v>
      </c>
      <c r="B383" s="91">
        <v>20</v>
      </c>
      <c r="C383" s="92">
        <f>D380</f>
        <v>44954</v>
      </c>
      <c r="D383" s="257" t="s">
        <v>3125</v>
      </c>
      <c r="E383" s="257" t="s">
        <v>3113</v>
      </c>
      <c r="F383" s="91" t="s">
        <v>275</v>
      </c>
      <c r="G383" s="91" t="s">
        <v>276</v>
      </c>
      <c r="H383" s="257" t="s">
        <v>3125</v>
      </c>
      <c r="I383" s="93"/>
      <c r="K383" s="89"/>
    </row>
    <row r="384" spans="1:11" s="22" customFormat="1" ht="9.6" customHeight="1" x14ac:dyDescent="0.2">
      <c r="A384" s="90" t="s">
        <v>3213</v>
      </c>
      <c r="B384" s="91">
        <v>20</v>
      </c>
      <c r="C384" s="92">
        <f>D380</f>
        <v>44954</v>
      </c>
      <c r="D384" s="257" t="s">
        <v>3126</v>
      </c>
      <c r="E384" s="257" t="s">
        <v>3116</v>
      </c>
      <c r="F384" s="91" t="s">
        <v>275</v>
      </c>
      <c r="G384" s="91" t="s">
        <v>276</v>
      </c>
      <c r="H384" s="257" t="s">
        <v>3126</v>
      </c>
      <c r="I384" s="93"/>
      <c r="K384" s="89"/>
    </row>
    <row r="385" spans="1:11" s="22" customFormat="1" ht="9.6" customHeight="1" x14ac:dyDescent="0.2">
      <c r="A385" s="94" t="s">
        <v>3214</v>
      </c>
      <c r="B385" s="95">
        <v>20</v>
      </c>
      <c r="C385" s="96">
        <f>D380</f>
        <v>44954</v>
      </c>
      <c r="D385" s="258" t="s">
        <v>3122</v>
      </c>
      <c r="E385" s="258" t="s">
        <v>3119</v>
      </c>
      <c r="F385" s="95" t="s">
        <v>275</v>
      </c>
      <c r="G385" s="95" t="s">
        <v>276</v>
      </c>
      <c r="H385" s="258" t="s">
        <v>3122</v>
      </c>
      <c r="I385" s="97"/>
      <c r="K385" s="89"/>
    </row>
    <row r="386" spans="1:11" s="335" customFormat="1" ht="12" customHeight="1" x14ac:dyDescent="0.2">
      <c r="A386" s="131" t="s">
        <v>454</v>
      </c>
      <c r="B386" s="132"/>
      <c r="C386" s="133"/>
      <c r="D386" s="345">
        <v>44955</v>
      </c>
      <c r="E386" s="346"/>
      <c r="F386" s="362"/>
      <c r="G386" s="362"/>
      <c r="H386" s="345"/>
      <c r="I386" s="362"/>
      <c r="K386" s="351"/>
    </row>
    <row r="387" spans="1:11" s="336" customFormat="1" ht="9.6" customHeight="1" x14ac:dyDescent="0.2">
      <c r="A387" s="347" t="s">
        <v>3215</v>
      </c>
      <c r="B387" s="348">
        <v>21</v>
      </c>
      <c r="C387" s="349">
        <f>D386</f>
        <v>44955</v>
      </c>
      <c r="D387" s="256" t="s">
        <v>3123</v>
      </c>
      <c r="E387" s="256" t="s">
        <v>3114</v>
      </c>
      <c r="F387" s="348" t="s">
        <v>275</v>
      </c>
      <c r="G387" s="348" t="s">
        <v>276</v>
      </c>
      <c r="H387" s="256" t="s">
        <v>3123</v>
      </c>
      <c r="I387" s="350"/>
      <c r="K387" s="351"/>
    </row>
    <row r="388" spans="1:11" s="336" customFormat="1" ht="9.6" customHeight="1" x14ac:dyDescent="0.2">
      <c r="A388" s="352" t="s">
        <v>3216</v>
      </c>
      <c r="B388" s="353">
        <v>21</v>
      </c>
      <c r="C388" s="354">
        <f>D386</f>
        <v>44955</v>
      </c>
      <c r="D388" s="257" t="s">
        <v>3120</v>
      </c>
      <c r="E388" s="257" t="s">
        <v>3117</v>
      </c>
      <c r="F388" s="353" t="s">
        <v>275</v>
      </c>
      <c r="G388" s="353" t="s">
        <v>276</v>
      </c>
      <c r="H388" s="257" t="s">
        <v>3120</v>
      </c>
      <c r="I388" s="355"/>
      <c r="K388" s="351"/>
    </row>
    <row r="389" spans="1:11" s="336" customFormat="1" ht="9.6" customHeight="1" x14ac:dyDescent="0.2">
      <c r="A389" s="352" t="s">
        <v>3217</v>
      </c>
      <c r="B389" s="353">
        <v>21</v>
      </c>
      <c r="C389" s="354">
        <f>D386</f>
        <v>44955</v>
      </c>
      <c r="D389" s="257" t="s">
        <v>3126</v>
      </c>
      <c r="E389" s="257" t="s">
        <v>3113</v>
      </c>
      <c r="F389" s="353" t="s">
        <v>275</v>
      </c>
      <c r="G389" s="353" t="s">
        <v>276</v>
      </c>
      <c r="H389" s="257" t="s">
        <v>3126</v>
      </c>
      <c r="I389" s="355"/>
      <c r="K389" s="351"/>
    </row>
    <row r="390" spans="1:11" s="336" customFormat="1" ht="9.6" customHeight="1" x14ac:dyDescent="0.2">
      <c r="A390" s="356" t="s">
        <v>3218</v>
      </c>
      <c r="B390" s="357">
        <v>21</v>
      </c>
      <c r="C390" s="358">
        <f>D386</f>
        <v>44955</v>
      </c>
      <c r="D390" s="258" t="s">
        <v>3125</v>
      </c>
      <c r="E390" s="258" t="s">
        <v>3116</v>
      </c>
      <c r="F390" s="357" t="s">
        <v>275</v>
      </c>
      <c r="G390" s="357" t="s">
        <v>276</v>
      </c>
      <c r="H390" s="258" t="s">
        <v>3125</v>
      </c>
      <c r="I390" s="359"/>
      <c r="K390" s="351"/>
    </row>
    <row r="391" spans="1:11" s="335" customFormat="1" ht="12" customHeight="1" x14ac:dyDescent="0.2">
      <c r="A391" s="131" t="s">
        <v>464</v>
      </c>
      <c r="B391" s="132"/>
      <c r="C391" s="133"/>
      <c r="D391" s="345" t="s">
        <v>804</v>
      </c>
      <c r="E391" s="346"/>
      <c r="F391" s="362"/>
      <c r="G391" s="362"/>
      <c r="H391" s="345"/>
      <c r="I391" s="362"/>
      <c r="K391" s="351"/>
    </row>
    <row r="392" spans="1:11" s="336" customFormat="1" ht="9.6" customHeight="1" x14ac:dyDescent="0.2">
      <c r="A392" s="347" t="s">
        <v>3219</v>
      </c>
      <c r="B392" s="348">
        <v>22</v>
      </c>
      <c r="C392" s="349"/>
      <c r="D392" s="256" t="s">
        <v>3116</v>
      </c>
      <c r="E392" s="256" t="s">
        <v>3117</v>
      </c>
      <c r="F392" s="348" t="s">
        <v>275</v>
      </c>
      <c r="G392" s="348" t="s">
        <v>276</v>
      </c>
      <c r="H392" s="256" t="s">
        <v>3116</v>
      </c>
      <c r="I392" s="350"/>
      <c r="K392" s="351"/>
    </row>
    <row r="393" spans="1:11" s="336" customFormat="1" ht="9.6" customHeight="1" x14ac:dyDescent="0.2">
      <c r="A393" s="352" t="s">
        <v>3220</v>
      </c>
      <c r="B393" s="353">
        <v>22</v>
      </c>
      <c r="C393" s="354"/>
      <c r="D393" s="257" t="s">
        <v>3113</v>
      </c>
      <c r="E393" s="257" t="s">
        <v>3119</v>
      </c>
      <c r="F393" s="353" t="s">
        <v>275</v>
      </c>
      <c r="G393" s="353" t="s">
        <v>276</v>
      </c>
      <c r="H393" s="257" t="s">
        <v>3113</v>
      </c>
      <c r="I393" s="355"/>
      <c r="K393" s="351"/>
    </row>
    <row r="394" spans="1:11" s="336" customFormat="1" ht="9.6" customHeight="1" x14ac:dyDescent="0.2">
      <c r="A394" s="352" t="s">
        <v>3221</v>
      </c>
      <c r="B394" s="353">
        <v>22</v>
      </c>
      <c r="C394" s="354"/>
      <c r="D394" s="257" t="s">
        <v>3123</v>
      </c>
      <c r="E394" s="257" t="s">
        <v>3126</v>
      </c>
      <c r="F394" s="353" t="s">
        <v>275</v>
      </c>
      <c r="G394" s="353" t="s">
        <v>276</v>
      </c>
      <c r="H394" s="257" t="s">
        <v>3123</v>
      </c>
      <c r="I394" s="355"/>
      <c r="K394" s="351"/>
    </row>
    <row r="395" spans="1:11" s="336" customFormat="1" ht="9.6" customHeight="1" x14ac:dyDescent="0.2">
      <c r="A395" s="356" t="s">
        <v>3222</v>
      </c>
      <c r="B395" s="357">
        <v>22</v>
      </c>
      <c r="C395" s="358"/>
      <c r="D395" s="258" t="s">
        <v>3120</v>
      </c>
      <c r="E395" s="258" t="s">
        <v>3122</v>
      </c>
      <c r="F395" s="357" t="s">
        <v>275</v>
      </c>
      <c r="G395" s="357" t="s">
        <v>276</v>
      </c>
      <c r="H395" s="258" t="s">
        <v>3120</v>
      </c>
      <c r="I395" s="359"/>
      <c r="K395" s="351"/>
    </row>
    <row r="396" spans="1:11" s="335" customFormat="1" ht="12" customHeight="1" x14ac:dyDescent="0.2">
      <c r="A396" s="131" t="s">
        <v>472</v>
      </c>
      <c r="B396" s="132"/>
      <c r="C396" s="133"/>
      <c r="D396" s="345">
        <v>44975</v>
      </c>
      <c r="E396" s="346"/>
      <c r="F396" s="362"/>
      <c r="G396" s="362"/>
      <c r="H396" s="345"/>
      <c r="I396" s="362"/>
      <c r="K396" s="351"/>
    </row>
    <row r="397" spans="1:11" s="336" customFormat="1" ht="9.6" customHeight="1" x14ac:dyDescent="0.2">
      <c r="A397" s="347" t="s">
        <v>3223</v>
      </c>
      <c r="B397" s="348">
        <v>23</v>
      </c>
      <c r="C397" s="349">
        <f>D396</f>
        <v>44975</v>
      </c>
      <c r="D397" s="256" t="s">
        <v>3119</v>
      </c>
      <c r="E397" s="256" t="s">
        <v>3125</v>
      </c>
      <c r="F397" s="348" t="s">
        <v>275</v>
      </c>
      <c r="G397" s="348" t="s">
        <v>276</v>
      </c>
      <c r="H397" s="256" t="s">
        <v>3119</v>
      </c>
      <c r="I397" s="350"/>
      <c r="K397" s="351"/>
    </row>
    <row r="398" spans="1:11" s="336" customFormat="1" ht="9.6" customHeight="1" x14ac:dyDescent="0.2">
      <c r="A398" s="352" t="s">
        <v>3224</v>
      </c>
      <c r="B398" s="353">
        <v>23</v>
      </c>
      <c r="C398" s="354">
        <f>D396</f>
        <v>44975</v>
      </c>
      <c r="D398" s="257" t="s">
        <v>3122</v>
      </c>
      <c r="E398" s="257" t="s">
        <v>3126</v>
      </c>
      <c r="F398" s="353" t="s">
        <v>275</v>
      </c>
      <c r="G398" s="353" t="s">
        <v>276</v>
      </c>
      <c r="H398" s="257" t="s">
        <v>3122</v>
      </c>
      <c r="I398" s="355"/>
      <c r="K398" s="351"/>
    </row>
    <row r="399" spans="1:11" s="336" customFormat="1" ht="9.6" customHeight="1" x14ac:dyDescent="0.2">
      <c r="A399" s="352" t="s">
        <v>3225</v>
      </c>
      <c r="B399" s="353">
        <v>23</v>
      </c>
      <c r="C399" s="354">
        <f>D396</f>
        <v>44975</v>
      </c>
      <c r="D399" s="257" t="s">
        <v>3113</v>
      </c>
      <c r="E399" s="257" t="s">
        <v>3120</v>
      </c>
      <c r="F399" s="353" t="s">
        <v>275</v>
      </c>
      <c r="G399" s="353" t="s">
        <v>276</v>
      </c>
      <c r="H399" s="257" t="s">
        <v>3113</v>
      </c>
      <c r="I399" s="355"/>
      <c r="K399" s="351"/>
    </row>
    <row r="400" spans="1:11" s="336" customFormat="1" ht="9.6" customHeight="1" x14ac:dyDescent="0.2">
      <c r="A400" s="352" t="s">
        <v>3226</v>
      </c>
      <c r="B400" s="353">
        <v>23</v>
      </c>
      <c r="C400" s="354">
        <f>D396</f>
        <v>44975</v>
      </c>
      <c r="D400" s="257" t="s">
        <v>3116</v>
      </c>
      <c r="E400" s="257" t="s">
        <v>3123</v>
      </c>
      <c r="F400" s="353" t="s">
        <v>275</v>
      </c>
      <c r="G400" s="353" t="s">
        <v>276</v>
      </c>
      <c r="H400" s="257" t="s">
        <v>3116</v>
      </c>
      <c r="I400" s="355"/>
      <c r="K400" s="351"/>
    </row>
    <row r="401" spans="1:11" s="336" customFormat="1" ht="9.6" customHeight="1" x14ac:dyDescent="0.2">
      <c r="A401" s="356" t="s">
        <v>3227</v>
      </c>
      <c r="B401" s="357">
        <v>23</v>
      </c>
      <c r="C401" s="358">
        <f>D396</f>
        <v>44975</v>
      </c>
      <c r="D401" s="258" t="s">
        <v>3117</v>
      </c>
      <c r="E401" s="258" t="s">
        <v>3114</v>
      </c>
      <c r="F401" s="357" t="s">
        <v>275</v>
      </c>
      <c r="G401" s="357" t="s">
        <v>276</v>
      </c>
      <c r="H401" s="258" t="s">
        <v>3117</v>
      </c>
      <c r="I401" s="359"/>
      <c r="K401" s="351"/>
    </row>
    <row r="402" spans="1:11" s="335" customFormat="1" ht="12" customHeight="1" x14ac:dyDescent="0.2">
      <c r="A402" s="131" t="s">
        <v>482</v>
      </c>
      <c r="B402" s="132"/>
      <c r="C402" s="133"/>
      <c r="D402" s="345">
        <v>44976</v>
      </c>
      <c r="E402" s="346"/>
      <c r="F402" s="362"/>
      <c r="G402" s="362"/>
      <c r="H402" s="345"/>
      <c r="I402" s="362"/>
      <c r="K402" s="351"/>
    </row>
    <row r="403" spans="1:11" s="336" customFormat="1" ht="9.6" customHeight="1" x14ac:dyDescent="0.2">
      <c r="A403" s="347" t="s">
        <v>3228</v>
      </c>
      <c r="B403" s="348">
        <v>24</v>
      </c>
      <c r="C403" s="349">
        <f>D402</f>
        <v>44976</v>
      </c>
      <c r="D403" s="256" t="s">
        <v>3122</v>
      </c>
      <c r="E403" s="256" t="s">
        <v>3125</v>
      </c>
      <c r="F403" s="348" t="s">
        <v>275</v>
      </c>
      <c r="G403" s="348" t="s">
        <v>276</v>
      </c>
      <c r="H403" s="256" t="s">
        <v>3122</v>
      </c>
      <c r="I403" s="350"/>
      <c r="K403" s="351"/>
    </row>
    <row r="404" spans="1:11" s="336" customFormat="1" ht="9.6" customHeight="1" x14ac:dyDescent="0.2">
      <c r="A404" s="352" t="s">
        <v>3229</v>
      </c>
      <c r="B404" s="353">
        <v>24</v>
      </c>
      <c r="C404" s="354">
        <f>D402</f>
        <v>44976</v>
      </c>
      <c r="D404" s="257" t="s">
        <v>3119</v>
      </c>
      <c r="E404" s="257" t="s">
        <v>3126</v>
      </c>
      <c r="F404" s="353" t="s">
        <v>275</v>
      </c>
      <c r="G404" s="353" t="s">
        <v>276</v>
      </c>
      <c r="H404" s="257" t="s">
        <v>3119</v>
      </c>
      <c r="I404" s="355"/>
      <c r="K404" s="351"/>
    </row>
    <row r="405" spans="1:11" s="336" customFormat="1" ht="9.6" customHeight="1" x14ac:dyDescent="0.2">
      <c r="A405" s="352" t="s">
        <v>3230</v>
      </c>
      <c r="B405" s="353">
        <v>24</v>
      </c>
      <c r="C405" s="354">
        <f>D402</f>
        <v>44976</v>
      </c>
      <c r="D405" s="257" t="s">
        <v>3116</v>
      </c>
      <c r="E405" s="257" t="s">
        <v>3120</v>
      </c>
      <c r="F405" s="353" t="s">
        <v>275</v>
      </c>
      <c r="G405" s="353" t="s">
        <v>276</v>
      </c>
      <c r="H405" s="257" t="s">
        <v>3116</v>
      </c>
      <c r="I405" s="355"/>
      <c r="K405" s="351"/>
    </row>
    <row r="406" spans="1:11" s="336" customFormat="1" ht="9.6" customHeight="1" x14ac:dyDescent="0.2">
      <c r="A406" s="352" t="s">
        <v>3231</v>
      </c>
      <c r="B406" s="353">
        <v>24</v>
      </c>
      <c r="C406" s="354">
        <f>D402</f>
        <v>44976</v>
      </c>
      <c r="D406" s="257" t="s">
        <v>3113</v>
      </c>
      <c r="E406" s="257" t="s">
        <v>3123</v>
      </c>
      <c r="F406" s="353" t="s">
        <v>275</v>
      </c>
      <c r="G406" s="353" t="s">
        <v>276</v>
      </c>
      <c r="H406" s="257" t="s">
        <v>3113</v>
      </c>
      <c r="I406" s="355"/>
      <c r="K406" s="351"/>
    </row>
    <row r="407" spans="1:11" s="336" customFormat="1" ht="9.6" customHeight="1" x14ac:dyDescent="0.2">
      <c r="A407" s="356" t="s">
        <v>3232</v>
      </c>
      <c r="B407" s="357">
        <v>24</v>
      </c>
      <c r="C407" s="358">
        <f>D402</f>
        <v>44976</v>
      </c>
      <c r="D407" s="258" t="s">
        <v>3114</v>
      </c>
      <c r="E407" s="258" t="s">
        <v>3117</v>
      </c>
      <c r="F407" s="357" t="s">
        <v>275</v>
      </c>
      <c r="G407" s="357" t="s">
        <v>276</v>
      </c>
      <c r="H407" s="258" t="s">
        <v>3114</v>
      </c>
      <c r="I407" s="359"/>
      <c r="K407" s="351"/>
    </row>
    <row r="408" spans="1:11" s="77" customFormat="1" ht="27" customHeight="1" x14ac:dyDescent="0.2">
      <c r="A408" s="70" t="s">
        <v>3111</v>
      </c>
      <c r="B408" s="71"/>
      <c r="C408" s="72"/>
      <c r="D408" s="76"/>
      <c r="E408" s="71"/>
      <c r="F408" s="253"/>
      <c r="G408" s="71"/>
      <c r="H408" s="76"/>
      <c r="I408" s="71"/>
    </row>
    <row r="409" spans="1:11" s="335" customFormat="1" ht="12" customHeight="1" x14ac:dyDescent="0.2">
      <c r="A409" s="131" t="s">
        <v>272</v>
      </c>
      <c r="B409" s="132"/>
      <c r="C409" s="133"/>
      <c r="D409" s="345">
        <v>44842</v>
      </c>
      <c r="E409" s="346"/>
      <c r="F409" s="361"/>
      <c r="G409" s="362"/>
      <c r="H409" s="345"/>
      <c r="I409" s="362"/>
      <c r="K409" s="360"/>
    </row>
    <row r="410" spans="1:11" s="336" customFormat="1" ht="9.6" customHeight="1" x14ac:dyDescent="0.2">
      <c r="A410" s="347" t="s">
        <v>3233</v>
      </c>
      <c r="B410" s="348">
        <v>1</v>
      </c>
      <c r="C410" s="349">
        <f>D409</f>
        <v>44842</v>
      </c>
      <c r="D410" s="256" t="s">
        <v>3234</v>
      </c>
      <c r="E410" s="256" t="s">
        <v>3235</v>
      </c>
      <c r="F410" s="348" t="s">
        <v>275</v>
      </c>
      <c r="G410" s="348" t="s">
        <v>276</v>
      </c>
      <c r="H410" s="256" t="s">
        <v>3234</v>
      </c>
      <c r="I410" s="350"/>
      <c r="K410" s="351"/>
    </row>
    <row r="411" spans="1:11" s="336" customFormat="1" ht="9.6" customHeight="1" x14ac:dyDescent="0.2">
      <c r="A411" s="352" t="s">
        <v>3236</v>
      </c>
      <c r="B411" s="353">
        <v>1</v>
      </c>
      <c r="C411" s="354">
        <f>D409</f>
        <v>44842</v>
      </c>
      <c r="D411" s="257" t="s">
        <v>3237</v>
      </c>
      <c r="E411" s="257" t="s">
        <v>3238</v>
      </c>
      <c r="F411" s="353" t="s">
        <v>275</v>
      </c>
      <c r="G411" s="353" t="s">
        <v>276</v>
      </c>
      <c r="H411" s="257" t="s">
        <v>3237</v>
      </c>
      <c r="I411" s="355"/>
      <c r="K411" s="351"/>
    </row>
    <row r="412" spans="1:11" s="336" customFormat="1" ht="9.6" customHeight="1" x14ac:dyDescent="0.2">
      <c r="A412" s="352" t="s">
        <v>3239</v>
      </c>
      <c r="B412" s="353">
        <v>1</v>
      </c>
      <c r="C412" s="354">
        <f>D409</f>
        <v>44842</v>
      </c>
      <c r="D412" s="257" t="s">
        <v>3240</v>
      </c>
      <c r="E412" s="257" t="s">
        <v>3241</v>
      </c>
      <c r="F412" s="353" t="s">
        <v>275</v>
      </c>
      <c r="G412" s="353" t="s">
        <v>276</v>
      </c>
      <c r="H412" s="257" t="s">
        <v>3240</v>
      </c>
      <c r="I412" s="355"/>
      <c r="K412" s="351"/>
    </row>
    <row r="413" spans="1:11" s="336" customFormat="1" ht="9.6" customHeight="1" x14ac:dyDescent="0.2">
      <c r="A413" s="356" t="s">
        <v>3242</v>
      </c>
      <c r="B413" s="357">
        <v>1</v>
      </c>
      <c r="C413" s="358">
        <f>D409</f>
        <v>44842</v>
      </c>
      <c r="D413" s="258" t="s">
        <v>3243</v>
      </c>
      <c r="E413" s="258" t="s">
        <v>3244</v>
      </c>
      <c r="F413" s="357" t="s">
        <v>275</v>
      </c>
      <c r="G413" s="357" t="s">
        <v>276</v>
      </c>
      <c r="H413" s="258" t="s">
        <v>3243</v>
      </c>
      <c r="I413" s="359"/>
      <c r="K413" s="351"/>
    </row>
    <row r="414" spans="1:11" s="335" customFormat="1" ht="12" customHeight="1" x14ac:dyDescent="0.2">
      <c r="A414" s="131" t="s">
        <v>283</v>
      </c>
      <c r="B414" s="132"/>
      <c r="C414" s="133"/>
      <c r="D414" s="345">
        <v>44843</v>
      </c>
      <c r="E414" s="346"/>
      <c r="F414" s="361"/>
      <c r="G414" s="362"/>
      <c r="H414" s="345"/>
      <c r="I414" s="362"/>
      <c r="K414" s="351"/>
    </row>
    <row r="415" spans="1:11" s="336" customFormat="1" ht="9.6" customHeight="1" x14ac:dyDescent="0.2">
      <c r="A415" s="347" t="s">
        <v>3245</v>
      </c>
      <c r="B415" s="348">
        <v>2</v>
      </c>
      <c r="C415" s="349">
        <f>D414</f>
        <v>44843</v>
      </c>
      <c r="D415" s="256" t="s">
        <v>3234</v>
      </c>
      <c r="E415" s="256" t="s">
        <v>3238</v>
      </c>
      <c r="F415" s="348" t="s">
        <v>275</v>
      </c>
      <c r="G415" s="348" t="s">
        <v>276</v>
      </c>
      <c r="H415" s="256" t="s">
        <v>3234</v>
      </c>
      <c r="I415" s="350"/>
      <c r="K415" s="351"/>
    </row>
    <row r="416" spans="1:11" s="336" customFormat="1" ht="9.6" customHeight="1" x14ac:dyDescent="0.2">
      <c r="A416" s="352" t="s">
        <v>3246</v>
      </c>
      <c r="B416" s="353">
        <v>2</v>
      </c>
      <c r="C416" s="354">
        <f>D414</f>
        <v>44843</v>
      </c>
      <c r="D416" s="257" t="s">
        <v>3237</v>
      </c>
      <c r="E416" s="257" t="s">
        <v>3235</v>
      </c>
      <c r="F416" s="353" t="s">
        <v>275</v>
      </c>
      <c r="G416" s="353" t="s">
        <v>276</v>
      </c>
      <c r="H416" s="257" t="s">
        <v>3237</v>
      </c>
      <c r="I416" s="355"/>
      <c r="K416" s="351"/>
    </row>
    <row r="417" spans="1:11" s="336" customFormat="1" ht="9.6" customHeight="1" x14ac:dyDescent="0.2">
      <c r="A417" s="352" t="s">
        <v>3247</v>
      </c>
      <c r="B417" s="353">
        <v>2</v>
      </c>
      <c r="C417" s="354">
        <f>D414</f>
        <v>44843</v>
      </c>
      <c r="D417" s="257" t="s">
        <v>3240</v>
      </c>
      <c r="E417" s="257" t="s">
        <v>3244</v>
      </c>
      <c r="F417" s="353" t="s">
        <v>275</v>
      </c>
      <c r="G417" s="353" t="s">
        <v>276</v>
      </c>
      <c r="H417" s="257" t="s">
        <v>3240</v>
      </c>
      <c r="I417" s="355"/>
      <c r="K417" s="351"/>
    </row>
    <row r="418" spans="1:11" s="336" customFormat="1" ht="9.6" customHeight="1" x14ac:dyDescent="0.2">
      <c r="A418" s="356" t="s">
        <v>3248</v>
      </c>
      <c r="B418" s="357">
        <v>2</v>
      </c>
      <c r="C418" s="358">
        <f>D414</f>
        <v>44843</v>
      </c>
      <c r="D418" s="258" t="s">
        <v>3243</v>
      </c>
      <c r="E418" s="258" t="s">
        <v>3241</v>
      </c>
      <c r="F418" s="357" t="s">
        <v>275</v>
      </c>
      <c r="G418" s="357" t="s">
        <v>276</v>
      </c>
      <c r="H418" s="258" t="s">
        <v>3243</v>
      </c>
      <c r="I418" s="359"/>
      <c r="K418" s="351"/>
    </row>
    <row r="419" spans="1:11" s="69" customFormat="1" ht="20.100000000000001" customHeight="1" x14ac:dyDescent="0.2">
      <c r="A419" s="596" t="s">
        <v>2853</v>
      </c>
      <c r="B419" s="596"/>
      <c r="C419" s="596"/>
      <c r="D419" s="596"/>
      <c r="E419" s="596"/>
      <c r="F419" s="596"/>
      <c r="G419" s="596"/>
      <c r="H419" s="596"/>
      <c r="I419" s="596"/>
      <c r="J419" s="68"/>
    </row>
    <row r="420" spans="1:11" s="77" customFormat="1" ht="15.95" customHeight="1" x14ac:dyDescent="0.2">
      <c r="A420" s="70" t="s">
        <v>3111</v>
      </c>
      <c r="B420" s="71"/>
      <c r="C420" s="72"/>
      <c r="D420" s="76"/>
      <c r="E420" s="71"/>
      <c r="F420" s="253"/>
      <c r="G420" s="71"/>
      <c r="H420" s="76"/>
      <c r="I420" s="91"/>
      <c r="K420" s="89"/>
    </row>
    <row r="421" spans="1:11" s="335" customFormat="1" ht="12" customHeight="1" x14ac:dyDescent="0.2">
      <c r="A421" s="131" t="s">
        <v>293</v>
      </c>
      <c r="B421" s="132"/>
      <c r="C421" s="133"/>
      <c r="D421" s="345">
        <v>44856</v>
      </c>
      <c r="E421" s="346"/>
      <c r="F421" s="362"/>
      <c r="G421" s="362"/>
      <c r="H421" s="345"/>
      <c r="I421" s="353"/>
      <c r="K421" s="351"/>
    </row>
    <row r="422" spans="1:11" s="336" customFormat="1" ht="9.6" customHeight="1" x14ac:dyDescent="0.2">
      <c r="A422" s="347" t="s">
        <v>3249</v>
      </c>
      <c r="B422" s="348">
        <v>3</v>
      </c>
      <c r="C422" s="349">
        <f>D421</f>
        <v>44856</v>
      </c>
      <c r="D422" s="256" t="s">
        <v>3241</v>
      </c>
      <c r="E422" s="256" t="s">
        <v>3234</v>
      </c>
      <c r="F422" s="348" t="s">
        <v>275</v>
      </c>
      <c r="G422" s="348" t="s">
        <v>276</v>
      </c>
      <c r="H422" s="256" t="s">
        <v>3241</v>
      </c>
      <c r="I422" s="350"/>
      <c r="K422" s="351"/>
    </row>
    <row r="423" spans="1:11" s="336" customFormat="1" ht="9.6" customHeight="1" x14ac:dyDescent="0.2">
      <c r="A423" s="352" t="s">
        <v>3250</v>
      </c>
      <c r="B423" s="353">
        <v>3</v>
      </c>
      <c r="C423" s="354">
        <f>D421</f>
        <v>44856</v>
      </c>
      <c r="D423" s="257" t="s">
        <v>3244</v>
      </c>
      <c r="E423" s="257" t="s">
        <v>3237</v>
      </c>
      <c r="F423" s="353" t="s">
        <v>275</v>
      </c>
      <c r="G423" s="353" t="s">
        <v>276</v>
      </c>
      <c r="H423" s="257" t="s">
        <v>3244</v>
      </c>
      <c r="I423" s="355"/>
      <c r="K423" s="351"/>
    </row>
    <row r="424" spans="1:11" s="336" customFormat="1" ht="9.6" customHeight="1" x14ac:dyDescent="0.2">
      <c r="A424" s="352" t="s">
        <v>3251</v>
      </c>
      <c r="B424" s="353">
        <v>3</v>
      </c>
      <c r="C424" s="354">
        <f>D421</f>
        <v>44856</v>
      </c>
      <c r="D424" s="257" t="s">
        <v>3235</v>
      </c>
      <c r="E424" s="257" t="s">
        <v>3252</v>
      </c>
      <c r="F424" s="353" t="s">
        <v>275</v>
      </c>
      <c r="G424" s="353" t="s">
        <v>276</v>
      </c>
      <c r="H424" s="257" t="s">
        <v>3235</v>
      </c>
      <c r="I424" s="355"/>
      <c r="K424" s="351"/>
    </row>
    <row r="425" spans="1:11" s="336" customFormat="1" ht="9.6" customHeight="1" x14ac:dyDescent="0.2">
      <c r="A425" s="356" t="s">
        <v>3253</v>
      </c>
      <c r="B425" s="357">
        <v>3</v>
      </c>
      <c r="C425" s="358">
        <f>D421</f>
        <v>44856</v>
      </c>
      <c r="D425" s="258" t="s">
        <v>3240</v>
      </c>
      <c r="E425" s="258" t="s">
        <v>3243</v>
      </c>
      <c r="F425" s="357" t="s">
        <v>275</v>
      </c>
      <c r="G425" s="357" t="s">
        <v>276</v>
      </c>
      <c r="H425" s="258" t="s">
        <v>3240</v>
      </c>
      <c r="I425" s="359"/>
      <c r="K425" s="351"/>
    </row>
    <row r="426" spans="1:11" s="335" customFormat="1" ht="12" customHeight="1" x14ac:dyDescent="0.2">
      <c r="A426" s="131" t="s">
        <v>301</v>
      </c>
      <c r="B426" s="132"/>
      <c r="C426" s="133"/>
      <c r="D426" s="345">
        <v>44857</v>
      </c>
      <c r="E426" s="346"/>
      <c r="F426" s="362"/>
      <c r="G426" s="362"/>
      <c r="H426" s="345"/>
      <c r="I426" s="353"/>
      <c r="K426" s="360"/>
    </row>
    <row r="427" spans="1:11" s="336" customFormat="1" ht="9.6" customHeight="1" x14ac:dyDescent="0.2">
      <c r="A427" s="347" t="s">
        <v>3254</v>
      </c>
      <c r="B427" s="348">
        <v>4</v>
      </c>
      <c r="C427" s="349">
        <f>D426</f>
        <v>44857</v>
      </c>
      <c r="D427" s="256" t="s">
        <v>3241</v>
      </c>
      <c r="E427" s="256" t="s">
        <v>3237</v>
      </c>
      <c r="F427" s="348" t="s">
        <v>275</v>
      </c>
      <c r="G427" s="348" t="s">
        <v>276</v>
      </c>
      <c r="H427" s="256" t="s">
        <v>3241</v>
      </c>
      <c r="I427" s="350"/>
      <c r="K427" s="351"/>
    </row>
    <row r="428" spans="1:11" s="336" customFormat="1" ht="9.6" customHeight="1" x14ac:dyDescent="0.2">
      <c r="A428" s="352" t="s">
        <v>3255</v>
      </c>
      <c r="B428" s="353">
        <v>4</v>
      </c>
      <c r="C428" s="354">
        <f>D426</f>
        <v>44857</v>
      </c>
      <c r="D428" s="257" t="s">
        <v>3244</v>
      </c>
      <c r="E428" s="257" t="s">
        <v>3234</v>
      </c>
      <c r="F428" s="353" t="s">
        <v>275</v>
      </c>
      <c r="G428" s="353" t="s">
        <v>276</v>
      </c>
      <c r="H428" s="257" t="s">
        <v>3244</v>
      </c>
      <c r="I428" s="355"/>
      <c r="K428" s="351"/>
    </row>
    <row r="429" spans="1:11" s="336" customFormat="1" ht="9.6" customHeight="1" x14ac:dyDescent="0.2">
      <c r="A429" s="352" t="s">
        <v>3256</v>
      </c>
      <c r="B429" s="353">
        <v>4</v>
      </c>
      <c r="C429" s="354">
        <f>D426</f>
        <v>44857</v>
      </c>
      <c r="D429" s="257" t="s">
        <v>3238</v>
      </c>
      <c r="E429" s="257" t="s">
        <v>3252</v>
      </c>
      <c r="F429" s="353" t="s">
        <v>275</v>
      </c>
      <c r="G429" s="353" t="s">
        <v>276</v>
      </c>
      <c r="H429" s="257" t="s">
        <v>3238</v>
      </c>
      <c r="I429" s="355"/>
      <c r="K429" s="351"/>
    </row>
    <row r="430" spans="1:11" s="336" customFormat="1" ht="9.6" customHeight="1" x14ac:dyDescent="0.2">
      <c r="A430" s="356" t="s">
        <v>3257</v>
      </c>
      <c r="B430" s="357">
        <v>4</v>
      </c>
      <c r="C430" s="358">
        <f>D426</f>
        <v>44857</v>
      </c>
      <c r="D430" s="258" t="s">
        <v>3243</v>
      </c>
      <c r="E430" s="258" t="s">
        <v>3240</v>
      </c>
      <c r="F430" s="357" t="s">
        <v>275</v>
      </c>
      <c r="G430" s="357" t="s">
        <v>276</v>
      </c>
      <c r="H430" s="258" t="s">
        <v>3243</v>
      </c>
      <c r="I430" s="359"/>
      <c r="K430" s="351"/>
    </row>
    <row r="431" spans="1:11" s="335" customFormat="1" ht="12" customHeight="1" x14ac:dyDescent="0.2">
      <c r="A431" s="131" t="s">
        <v>310</v>
      </c>
      <c r="B431" s="132"/>
      <c r="C431" s="133"/>
      <c r="D431" s="345">
        <v>44863</v>
      </c>
      <c r="E431" s="346"/>
      <c r="F431" s="362"/>
      <c r="G431" s="362"/>
      <c r="H431" s="345"/>
      <c r="I431" s="353"/>
      <c r="K431" s="360"/>
    </row>
    <row r="432" spans="1:11" s="336" customFormat="1" ht="9.6" customHeight="1" x14ac:dyDescent="0.2">
      <c r="A432" s="347" t="s">
        <v>3258</v>
      </c>
      <c r="B432" s="348">
        <v>5</v>
      </c>
      <c r="C432" s="349">
        <f>D431</f>
        <v>44863</v>
      </c>
      <c r="D432" s="256" t="s">
        <v>3235</v>
      </c>
      <c r="E432" s="256" t="s">
        <v>3237</v>
      </c>
      <c r="F432" s="348" t="s">
        <v>275</v>
      </c>
      <c r="G432" s="348" t="s">
        <v>276</v>
      </c>
      <c r="H432" s="256" t="s">
        <v>3235</v>
      </c>
      <c r="I432" s="350"/>
      <c r="K432" s="351"/>
    </row>
    <row r="433" spans="1:11" s="336" customFormat="1" ht="9.6" customHeight="1" x14ac:dyDescent="0.2">
      <c r="A433" s="352" t="s">
        <v>3259</v>
      </c>
      <c r="B433" s="353">
        <v>5</v>
      </c>
      <c r="C433" s="354">
        <f>D431</f>
        <v>44863</v>
      </c>
      <c r="D433" s="257" t="s">
        <v>3238</v>
      </c>
      <c r="E433" s="257" t="s">
        <v>3244</v>
      </c>
      <c r="F433" s="353" t="s">
        <v>275</v>
      </c>
      <c r="G433" s="353" t="s">
        <v>276</v>
      </c>
      <c r="H433" s="257" t="s">
        <v>3238</v>
      </c>
      <c r="I433" s="355"/>
      <c r="K433" s="351"/>
    </row>
    <row r="434" spans="1:11" s="336" customFormat="1" ht="9.6" customHeight="1" x14ac:dyDescent="0.2">
      <c r="A434" s="352" t="s">
        <v>3260</v>
      </c>
      <c r="B434" s="353">
        <v>5</v>
      </c>
      <c r="C434" s="354">
        <f>D431</f>
        <v>44863</v>
      </c>
      <c r="D434" s="257" t="s">
        <v>3252</v>
      </c>
      <c r="E434" s="257" t="s">
        <v>3240</v>
      </c>
      <c r="F434" s="353" t="s">
        <v>275</v>
      </c>
      <c r="G434" s="353" t="s">
        <v>276</v>
      </c>
      <c r="H434" s="257" t="s">
        <v>3252</v>
      </c>
      <c r="I434" s="355"/>
      <c r="K434" s="351"/>
    </row>
    <row r="435" spans="1:11" s="336" customFormat="1" ht="9.6" customHeight="1" x14ac:dyDescent="0.2">
      <c r="A435" s="356" t="s">
        <v>3261</v>
      </c>
      <c r="B435" s="357">
        <v>5</v>
      </c>
      <c r="C435" s="358">
        <f>D431</f>
        <v>44863</v>
      </c>
      <c r="D435" s="258" t="s">
        <v>3234</v>
      </c>
      <c r="E435" s="258" t="s">
        <v>3241</v>
      </c>
      <c r="F435" s="357" t="s">
        <v>275</v>
      </c>
      <c r="G435" s="357" t="s">
        <v>276</v>
      </c>
      <c r="H435" s="258" t="s">
        <v>3234</v>
      </c>
      <c r="I435" s="359"/>
      <c r="K435" s="351"/>
    </row>
    <row r="436" spans="1:11" s="335" customFormat="1" ht="12" customHeight="1" x14ac:dyDescent="0.2">
      <c r="A436" s="131" t="s">
        <v>320</v>
      </c>
      <c r="B436" s="132"/>
      <c r="C436" s="133"/>
      <c r="D436" s="345">
        <v>44864</v>
      </c>
      <c r="E436" s="346"/>
      <c r="F436" s="362"/>
      <c r="G436" s="362"/>
      <c r="H436" s="345"/>
      <c r="I436" s="353"/>
      <c r="K436" s="351"/>
    </row>
    <row r="437" spans="1:11" s="336" customFormat="1" ht="9.6" customHeight="1" x14ac:dyDescent="0.2">
      <c r="A437" s="347" t="s">
        <v>3262</v>
      </c>
      <c r="B437" s="348">
        <v>6</v>
      </c>
      <c r="C437" s="349">
        <f>D436</f>
        <v>44864</v>
      </c>
      <c r="D437" s="256" t="s">
        <v>3235</v>
      </c>
      <c r="E437" s="256" t="s">
        <v>3234</v>
      </c>
      <c r="F437" s="348" t="s">
        <v>275</v>
      </c>
      <c r="G437" s="348" t="s">
        <v>276</v>
      </c>
      <c r="H437" s="256" t="s">
        <v>3235</v>
      </c>
      <c r="I437" s="350"/>
      <c r="K437" s="351"/>
    </row>
    <row r="438" spans="1:11" s="336" customFormat="1" ht="9.6" customHeight="1" x14ac:dyDescent="0.2">
      <c r="A438" s="352" t="s">
        <v>3263</v>
      </c>
      <c r="B438" s="353">
        <v>6</v>
      </c>
      <c r="C438" s="354">
        <f>D436</f>
        <v>44864</v>
      </c>
      <c r="D438" s="257" t="s">
        <v>3238</v>
      </c>
      <c r="E438" s="257" t="s">
        <v>3241</v>
      </c>
      <c r="F438" s="353" t="s">
        <v>275</v>
      </c>
      <c r="G438" s="353" t="s">
        <v>276</v>
      </c>
      <c r="H438" s="257" t="s">
        <v>3238</v>
      </c>
      <c r="I438" s="355"/>
      <c r="K438" s="351"/>
    </row>
    <row r="439" spans="1:11" s="336" customFormat="1" ht="9.6" customHeight="1" x14ac:dyDescent="0.2">
      <c r="A439" s="352" t="s">
        <v>3264</v>
      </c>
      <c r="B439" s="353">
        <v>6</v>
      </c>
      <c r="C439" s="354">
        <f>D436</f>
        <v>44864</v>
      </c>
      <c r="D439" s="257" t="s">
        <v>3252</v>
      </c>
      <c r="E439" s="257" t="s">
        <v>3243</v>
      </c>
      <c r="F439" s="353" t="s">
        <v>275</v>
      </c>
      <c r="G439" s="353" t="s">
        <v>276</v>
      </c>
      <c r="H439" s="257" t="s">
        <v>3252</v>
      </c>
      <c r="I439" s="355"/>
      <c r="K439" s="351"/>
    </row>
    <row r="440" spans="1:11" s="336" customFormat="1" ht="9.6" customHeight="1" x14ac:dyDescent="0.2">
      <c r="A440" s="356" t="s">
        <v>3265</v>
      </c>
      <c r="B440" s="357">
        <v>6</v>
      </c>
      <c r="C440" s="358">
        <f>D436</f>
        <v>44864</v>
      </c>
      <c r="D440" s="258" t="s">
        <v>3237</v>
      </c>
      <c r="E440" s="258" t="s">
        <v>3244</v>
      </c>
      <c r="F440" s="357" t="s">
        <v>275</v>
      </c>
      <c r="G440" s="357" t="s">
        <v>276</v>
      </c>
      <c r="H440" s="258" t="s">
        <v>3237</v>
      </c>
      <c r="I440" s="359"/>
      <c r="K440" s="351"/>
    </row>
    <row r="441" spans="1:11" s="335" customFormat="1" ht="12" customHeight="1" x14ac:dyDescent="0.2">
      <c r="A441" s="131" t="s">
        <v>328</v>
      </c>
      <c r="B441" s="132"/>
      <c r="C441" s="133"/>
      <c r="D441" s="345">
        <v>44877</v>
      </c>
      <c r="E441" s="346"/>
      <c r="F441" s="362"/>
      <c r="G441" s="362"/>
      <c r="H441" s="345"/>
      <c r="I441" s="353"/>
      <c r="K441" s="351"/>
    </row>
    <row r="442" spans="1:11" s="336" customFormat="1" ht="9.6" customHeight="1" x14ac:dyDescent="0.2">
      <c r="A442" s="347" t="s">
        <v>3266</v>
      </c>
      <c r="B442" s="348">
        <v>7</v>
      </c>
      <c r="C442" s="349">
        <f>D441</f>
        <v>44877</v>
      </c>
      <c r="D442" s="256" t="s">
        <v>3234</v>
      </c>
      <c r="E442" s="256" t="s">
        <v>3240</v>
      </c>
      <c r="F442" s="348" t="s">
        <v>275</v>
      </c>
      <c r="G442" s="348" t="s">
        <v>276</v>
      </c>
      <c r="H442" s="256" t="s">
        <v>3234</v>
      </c>
      <c r="I442" s="350"/>
      <c r="K442" s="351"/>
    </row>
    <row r="443" spans="1:11" s="336" customFormat="1" ht="9.6" customHeight="1" x14ac:dyDescent="0.2">
      <c r="A443" s="352" t="s">
        <v>3267</v>
      </c>
      <c r="B443" s="353">
        <v>7</v>
      </c>
      <c r="C443" s="354">
        <f>D441</f>
        <v>44877</v>
      </c>
      <c r="D443" s="257" t="s">
        <v>3237</v>
      </c>
      <c r="E443" s="257" t="s">
        <v>3243</v>
      </c>
      <c r="F443" s="353" t="s">
        <v>275</v>
      </c>
      <c r="G443" s="353" t="s">
        <v>276</v>
      </c>
      <c r="H443" s="257" t="s">
        <v>3237</v>
      </c>
      <c r="I443" s="355"/>
      <c r="K443" s="351"/>
    </row>
    <row r="444" spans="1:11" s="336" customFormat="1" ht="9.6" customHeight="1" x14ac:dyDescent="0.2">
      <c r="A444" s="352" t="s">
        <v>3268</v>
      </c>
      <c r="B444" s="353">
        <v>7</v>
      </c>
      <c r="C444" s="354">
        <f>D441</f>
        <v>44877</v>
      </c>
      <c r="D444" s="257" t="s">
        <v>3252</v>
      </c>
      <c r="E444" s="257" t="s">
        <v>3241</v>
      </c>
      <c r="F444" s="353" t="s">
        <v>275</v>
      </c>
      <c r="G444" s="353" t="s">
        <v>276</v>
      </c>
      <c r="H444" s="257" t="s">
        <v>3252</v>
      </c>
      <c r="I444" s="355"/>
      <c r="K444" s="351"/>
    </row>
    <row r="445" spans="1:11" s="336" customFormat="1" ht="9.6" customHeight="1" x14ac:dyDescent="0.2">
      <c r="A445" s="356" t="s">
        <v>3269</v>
      </c>
      <c r="B445" s="357">
        <v>7</v>
      </c>
      <c r="C445" s="358">
        <f>D441</f>
        <v>44877</v>
      </c>
      <c r="D445" s="258" t="s">
        <v>3235</v>
      </c>
      <c r="E445" s="258" t="s">
        <v>3238</v>
      </c>
      <c r="F445" s="357" t="s">
        <v>275</v>
      </c>
      <c r="G445" s="357" t="s">
        <v>276</v>
      </c>
      <c r="H445" s="258" t="s">
        <v>3235</v>
      </c>
      <c r="I445" s="359"/>
      <c r="K445" s="351"/>
    </row>
    <row r="446" spans="1:11" s="335" customFormat="1" ht="12" customHeight="1" x14ac:dyDescent="0.2">
      <c r="A446" s="131" t="s">
        <v>337</v>
      </c>
      <c r="B446" s="132"/>
      <c r="C446" s="133"/>
      <c r="D446" s="345">
        <v>44878</v>
      </c>
      <c r="E446" s="346"/>
      <c r="F446" s="362"/>
      <c r="G446" s="362"/>
      <c r="H446" s="345"/>
      <c r="I446" s="353"/>
      <c r="K446" s="351"/>
    </row>
    <row r="447" spans="1:11" s="336" customFormat="1" ht="9.6" customHeight="1" x14ac:dyDescent="0.2">
      <c r="A447" s="347" t="s">
        <v>3270</v>
      </c>
      <c r="B447" s="348">
        <v>8</v>
      </c>
      <c r="C447" s="349">
        <f>D446</f>
        <v>44878</v>
      </c>
      <c r="D447" s="256" t="s">
        <v>3234</v>
      </c>
      <c r="E447" s="256" t="s">
        <v>3243</v>
      </c>
      <c r="F447" s="348" t="s">
        <v>275</v>
      </c>
      <c r="G447" s="348" t="s">
        <v>276</v>
      </c>
      <c r="H447" s="256" t="s">
        <v>3234</v>
      </c>
      <c r="I447" s="350"/>
      <c r="K447" s="351"/>
    </row>
    <row r="448" spans="1:11" s="336" customFormat="1" ht="9.6" customHeight="1" x14ac:dyDescent="0.2">
      <c r="A448" s="352" t="s">
        <v>3271</v>
      </c>
      <c r="B448" s="353">
        <v>8</v>
      </c>
      <c r="C448" s="354">
        <f>D446</f>
        <v>44878</v>
      </c>
      <c r="D448" s="257" t="s">
        <v>3237</v>
      </c>
      <c r="E448" s="257" t="s">
        <v>3240</v>
      </c>
      <c r="F448" s="353" t="s">
        <v>275</v>
      </c>
      <c r="G448" s="353" t="s">
        <v>276</v>
      </c>
      <c r="H448" s="257" t="s">
        <v>3237</v>
      </c>
      <c r="I448" s="355"/>
      <c r="K448" s="351"/>
    </row>
    <row r="449" spans="1:11" s="336" customFormat="1" ht="9.6" customHeight="1" x14ac:dyDescent="0.2">
      <c r="A449" s="356" t="s">
        <v>3272</v>
      </c>
      <c r="B449" s="357">
        <v>8</v>
      </c>
      <c r="C449" s="358">
        <f>D446</f>
        <v>44878</v>
      </c>
      <c r="D449" s="258" t="s">
        <v>3252</v>
      </c>
      <c r="E449" s="258" t="s">
        <v>3244</v>
      </c>
      <c r="F449" s="357" t="s">
        <v>275</v>
      </c>
      <c r="G449" s="357" t="s">
        <v>276</v>
      </c>
      <c r="H449" s="258" t="s">
        <v>3252</v>
      </c>
      <c r="I449" s="359"/>
      <c r="K449" s="351"/>
    </row>
    <row r="450" spans="1:11" s="335" customFormat="1" ht="12" customHeight="1" x14ac:dyDescent="0.2">
      <c r="A450" s="131" t="s">
        <v>346</v>
      </c>
      <c r="B450" s="131"/>
      <c r="C450" s="133"/>
      <c r="D450" s="345">
        <v>44884</v>
      </c>
      <c r="E450" s="346"/>
      <c r="F450" s="362"/>
      <c r="G450" s="362"/>
      <c r="H450" s="345"/>
      <c r="I450" s="353"/>
      <c r="K450" s="351"/>
    </row>
    <row r="451" spans="1:11" s="336" customFormat="1" ht="9.6" customHeight="1" x14ac:dyDescent="0.2">
      <c r="A451" s="347" t="s">
        <v>3273</v>
      </c>
      <c r="B451" s="348">
        <v>9</v>
      </c>
      <c r="C451" s="349">
        <f>D450</f>
        <v>44884</v>
      </c>
      <c r="D451" s="256" t="s">
        <v>3252</v>
      </c>
      <c r="E451" s="256" t="s">
        <v>3234</v>
      </c>
      <c r="F451" s="348" t="s">
        <v>275</v>
      </c>
      <c r="G451" s="348" t="s">
        <v>276</v>
      </c>
      <c r="H451" s="256" t="s">
        <v>3252</v>
      </c>
      <c r="I451" s="350"/>
      <c r="K451" s="351"/>
    </row>
    <row r="452" spans="1:11" s="336" customFormat="1" ht="9.6" customHeight="1" x14ac:dyDescent="0.2">
      <c r="A452" s="352" t="s">
        <v>3274</v>
      </c>
      <c r="B452" s="353">
        <v>9</v>
      </c>
      <c r="C452" s="354">
        <f>D450</f>
        <v>44884</v>
      </c>
      <c r="D452" s="257" t="s">
        <v>3240</v>
      </c>
      <c r="E452" s="257" t="s">
        <v>3235</v>
      </c>
      <c r="F452" s="353" t="s">
        <v>275</v>
      </c>
      <c r="G452" s="353" t="s">
        <v>276</v>
      </c>
      <c r="H452" s="257" t="s">
        <v>3240</v>
      </c>
      <c r="I452" s="355"/>
      <c r="K452" s="351"/>
    </row>
    <row r="453" spans="1:11" s="336" customFormat="1" ht="9.6" customHeight="1" x14ac:dyDescent="0.2">
      <c r="A453" s="352" t="s">
        <v>3275</v>
      </c>
      <c r="B453" s="353">
        <v>9</v>
      </c>
      <c r="C453" s="354">
        <f>D450</f>
        <v>44884</v>
      </c>
      <c r="D453" s="257" t="s">
        <v>3243</v>
      </c>
      <c r="E453" s="257" t="s">
        <v>3238</v>
      </c>
      <c r="F453" s="353" t="s">
        <v>275</v>
      </c>
      <c r="G453" s="353" t="s">
        <v>276</v>
      </c>
      <c r="H453" s="257" t="s">
        <v>3243</v>
      </c>
      <c r="I453" s="355"/>
      <c r="K453" s="351"/>
    </row>
    <row r="454" spans="1:11" s="336" customFormat="1" ht="9.6" customHeight="1" x14ac:dyDescent="0.2">
      <c r="A454" s="356" t="s">
        <v>3276</v>
      </c>
      <c r="B454" s="357">
        <v>9</v>
      </c>
      <c r="C454" s="358">
        <f>D450</f>
        <v>44884</v>
      </c>
      <c r="D454" s="258" t="s">
        <v>3241</v>
      </c>
      <c r="E454" s="258" t="s">
        <v>3244</v>
      </c>
      <c r="F454" s="357" t="s">
        <v>275</v>
      </c>
      <c r="G454" s="357" t="s">
        <v>276</v>
      </c>
      <c r="H454" s="258" t="s">
        <v>3241</v>
      </c>
      <c r="I454" s="359"/>
      <c r="K454" s="351"/>
    </row>
    <row r="455" spans="1:11" s="335" customFormat="1" ht="12" customHeight="1" x14ac:dyDescent="0.2">
      <c r="A455" s="131" t="s">
        <v>354</v>
      </c>
      <c r="B455" s="132"/>
      <c r="C455" s="133"/>
      <c r="D455" s="345">
        <v>44885</v>
      </c>
      <c r="E455" s="346"/>
      <c r="F455" s="362"/>
      <c r="G455" s="362"/>
      <c r="H455" s="345"/>
      <c r="I455" s="353"/>
      <c r="K455" s="351"/>
    </row>
    <row r="456" spans="1:11" s="336" customFormat="1" ht="9.6" customHeight="1" x14ac:dyDescent="0.2">
      <c r="A456" s="347" t="s">
        <v>3277</v>
      </c>
      <c r="B456" s="348">
        <v>10</v>
      </c>
      <c r="C456" s="349">
        <f>D455</f>
        <v>44885</v>
      </c>
      <c r="D456" s="256" t="s">
        <v>3252</v>
      </c>
      <c r="E456" s="256" t="s">
        <v>3237</v>
      </c>
      <c r="F456" s="348" t="s">
        <v>275</v>
      </c>
      <c r="G456" s="348" t="s">
        <v>276</v>
      </c>
      <c r="H456" s="256" t="s">
        <v>3252</v>
      </c>
      <c r="I456" s="350"/>
      <c r="K456" s="351"/>
    </row>
    <row r="457" spans="1:11" s="336" customFormat="1" ht="9.6" customHeight="1" x14ac:dyDescent="0.2">
      <c r="A457" s="352" t="s">
        <v>3278</v>
      </c>
      <c r="B457" s="353">
        <v>10</v>
      </c>
      <c r="C457" s="354">
        <f>D455</f>
        <v>44885</v>
      </c>
      <c r="D457" s="257" t="s">
        <v>3240</v>
      </c>
      <c r="E457" s="257" t="s">
        <v>3238</v>
      </c>
      <c r="F457" s="353" t="s">
        <v>275</v>
      </c>
      <c r="G457" s="353" t="s">
        <v>276</v>
      </c>
      <c r="H457" s="257" t="s">
        <v>3240</v>
      </c>
      <c r="I457" s="355"/>
      <c r="K457" s="351"/>
    </row>
    <row r="458" spans="1:11" s="336" customFormat="1" ht="9.6" customHeight="1" x14ac:dyDescent="0.2">
      <c r="A458" s="352" t="s">
        <v>3279</v>
      </c>
      <c r="B458" s="353">
        <v>10</v>
      </c>
      <c r="C458" s="354">
        <f>D455</f>
        <v>44885</v>
      </c>
      <c r="D458" s="257" t="s">
        <v>3243</v>
      </c>
      <c r="E458" s="257" t="s">
        <v>3235</v>
      </c>
      <c r="F458" s="353" t="s">
        <v>275</v>
      </c>
      <c r="G458" s="353" t="s">
        <v>276</v>
      </c>
      <c r="H458" s="257" t="s">
        <v>3243</v>
      </c>
      <c r="I458" s="355"/>
      <c r="K458" s="351"/>
    </row>
    <row r="459" spans="1:11" s="336" customFormat="1" ht="9.6" customHeight="1" x14ac:dyDescent="0.2">
      <c r="A459" s="356" t="s">
        <v>3280</v>
      </c>
      <c r="B459" s="357">
        <v>10</v>
      </c>
      <c r="C459" s="358">
        <f>D455</f>
        <v>44885</v>
      </c>
      <c r="D459" s="258" t="s">
        <v>3244</v>
      </c>
      <c r="E459" s="258" t="s">
        <v>3241</v>
      </c>
      <c r="F459" s="357" t="s">
        <v>275</v>
      </c>
      <c r="G459" s="357" t="s">
        <v>276</v>
      </c>
      <c r="H459" s="258" t="s">
        <v>3244</v>
      </c>
      <c r="I459" s="359"/>
      <c r="K459" s="351"/>
    </row>
    <row r="460" spans="1:11" s="335" customFormat="1" ht="12" customHeight="1" x14ac:dyDescent="0.2">
      <c r="A460" s="131" t="s">
        <v>363</v>
      </c>
      <c r="B460" s="132"/>
      <c r="C460" s="133"/>
      <c r="D460" s="345">
        <v>44891</v>
      </c>
      <c r="E460" s="346"/>
      <c r="F460" s="362"/>
      <c r="G460" s="362"/>
      <c r="H460" s="345"/>
      <c r="I460" s="353"/>
      <c r="K460" s="351"/>
    </row>
    <row r="461" spans="1:11" s="336" customFormat="1" ht="9.6" customHeight="1" x14ac:dyDescent="0.2">
      <c r="A461" s="347" t="s">
        <v>3281</v>
      </c>
      <c r="B461" s="348">
        <v>11</v>
      </c>
      <c r="C461" s="349">
        <f>D460</f>
        <v>44891</v>
      </c>
      <c r="D461" s="256" t="s">
        <v>3235</v>
      </c>
      <c r="E461" s="256" t="s">
        <v>3241</v>
      </c>
      <c r="F461" s="348" t="s">
        <v>275</v>
      </c>
      <c r="G461" s="348" t="s">
        <v>276</v>
      </c>
      <c r="H461" s="256" t="s">
        <v>3235</v>
      </c>
      <c r="I461" s="350"/>
      <c r="K461" s="351"/>
    </row>
    <row r="462" spans="1:11" s="336" customFormat="1" ht="9.6" customHeight="1" x14ac:dyDescent="0.2">
      <c r="A462" s="352" t="s">
        <v>3282</v>
      </c>
      <c r="B462" s="353">
        <v>11</v>
      </c>
      <c r="C462" s="354">
        <f>D460</f>
        <v>44891</v>
      </c>
      <c r="D462" s="257" t="s">
        <v>3238</v>
      </c>
      <c r="E462" s="257" t="s">
        <v>3244</v>
      </c>
      <c r="F462" s="353" t="s">
        <v>275</v>
      </c>
      <c r="G462" s="353" t="s">
        <v>276</v>
      </c>
      <c r="H462" s="257" t="s">
        <v>3238</v>
      </c>
      <c r="I462" s="355"/>
      <c r="K462" s="351"/>
    </row>
    <row r="463" spans="1:11" s="336" customFormat="1" ht="9.6" customHeight="1" x14ac:dyDescent="0.2">
      <c r="A463" s="352" t="s">
        <v>3283</v>
      </c>
      <c r="B463" s="353">
        <v>11</v>
      </c>
      <c r="C463" s="354">
        <f>D460</f>
        <v>44891</v>
      </c>
      <c r="D463" s="257" t="s">
        <v>3240</v>
      </c>
      <c r="E463" s="257" t="s">
        <v>3252</v>
      </c>
      <c r="F463" s="353" t="s">
        <v>275</v>
      </c>
      <c r="G463" s="353" t="s">
        <v>276</v>
      </c>
      <c r="H463" s="257" t="s">
        <v>3240</v>
      </c>
      <c r="I463" s="355"/>
      <c r="K463" s="351"/>
    </row>
    <row r="464" spans="1:11" s="336" customFormat="1" ht="9.6" customHeight="1" x14ac:dyDescent="0.2">
      <c r="A464" s="356" t="s">
        <v>3284</v>
      </c>
      <c r="B464" s="357">
        <v>11</v>
      </c>
      <c r="C464" s="358">
        <f>D460</f>
        <v>44891</v>
      </c>
      <c r="D464" s="258" t="s">
        <v>3234</v>
      </c>
      <c r="E464" s="258" t="s">
        <v>3237</v>
      </c>
      <c r="F464" s="357" t="s">
        <v>275</v>
      </c>
      <c r="G464" s="357" t="s">
        <v>276</v>
      </c>
      <c r="H464" s="258" t="s">
        <v>3234</v>
      </c>
      <c r="I464" s="359"/>
      <c r="K464" s="351"/>
    </row>
    <row r="465" spans="1:11" s="335" customFormat="1" ht="12" customHeight="1" x14ac:dyDescent="0.2">
      <c r="A465" s="131" t="s">
        <v>372</v>
      </c>
      <c r="B465" s="132"/>
      <c r="C465" s="133"/>
      <c r="D465" s="345">
        <v>44892</v>
      </c>
      <c r="E465" s="346"/>
      <c r="F465" s="362"/>
      <c r="G465" s="362"/>
      <c r="H465" s="345"/>
      <c r="I465" s="353"/>
      <c r="K465" s="351"/>
    </row>
    <row r="466" spans="1:11" s="336" customFormat="1" ht="9.6" customHeight="1" x14ac:dyDescent="0.2">
      <c r="A466" s="347" t="s">
        <v>3285</v>
      </c>
      <c r="B466" s="348">
        <v>12</v>
      </c>
      <c r="C466" s="349">
        <f>D465</f>
        <v>44892</v>
      </c>
      <c r="D466" s="256" t="s">
        <v>3235</v>
      </c>
      <c r="E466" s="256" t="s">
        <v>3244</v>
      </c>
      <c r="F466" s="348" t="s">
        <v>275</v>
      </c>
      <c r="G466" s="348" t="s">
        <v>276</v>
      </c>
      <c r="H466" s="256" t="s">
        <v>3235</v>
      </c>
      <c r="I466" s="350"/>
      <c r="K466" s="351"/>
    </row>
    <row r="467" spans="1:11" s="336" customFormat="1" ht="9.6" customHeight="1" x14ac:dyDescent="0.2">
      <c r="A467" s="352" t="s">
        <v>3286</v>
      </c>
      <c r="B467" s="353">
        <v>12</v>
      </c>
      <c r="C467" s="354">
        <f>D465</f>
        <v>44892</v>
      </c>
      <c r="D467" s="257" t="s">
        <v>3238</v>
      </c>
      <c r="E467" s="257" t="s">
        <v>3241</v>
      </c>
      <c r="F467" s="353" t="s">
        <v>275</v>
      </c>
      <c r="G467" s="353" t="s">
        <v>276</v>
      </c>
      <c r="H467" s="257" t="s">
        <v>3238</v>
      </c>
      <c r="I467" s="355"/>
      <c r="K467" s="351"/>
    </row>
    <row r="468" spans="1:11" s="336" customFormat="1" ht="9.6" customHeight="1" x14ac:dyDescent="0.2">
      <c r="A468" s="352" t="s">
        <v>3287</v>
      </c>
      <c r="B468" s="353">
        <v>12</v>
      </c>
      <c r="C468" s="354">
        <f>D465</f>
        <v>44892</v>
      </c>
      <c r="D468" s="257" t="s">
        <v>3243</v>
      </c>
      <c r="E468" s="257" t="s">
        <v>3252</v>
      </c>
      <c r="F468" s="353" t="s">
        <v>275</v>
      </c>
      <c r="G468" s="353" t="s">
        <v>276</v>
      </c>
      <c r="H468" s="257" t="s">
        <v>3243</v>
      </c>
      <c r="I468" s="355"/>
      <c r="K468" s="351"/>
    </row>
    <row r="469" spans="1:11" s="336" customFormat="1" ht="9.6" customHeight="1" x14ac:dyDescent="0.2">
      <c r="A469" s="356" t="s">
        <v>3288</v>
      </c>
      <c r="B469" s="357">
        <v>12</v>
      </c>
      <c r="C469" s="358">
        <f>D465</f>
        <v>44892</v>
      </c>
      <c r="D469" s="258" t="s">
        <v>3237</v>
      </c>
      <c r="E469" s="258" t="s">
        <v>3234</v>
      </c>
      <c r="F469" s="357" t="s">
        <v>275</v>
      </c>
      <c r="G469" s="357" t="s">
        <v>276</v>
      </c>
      <c r="H469" s="258" t="s">
        <v>3237</v>
      </c>
      <c r="I469" s="359"/>
      <c r="K469" s="351"/>
    </row>
    <row r="470" spans="1:11" s="335" customFormat="1" ht="12" customHeight="1" x14ac:dyDescent="0.2">
      <c r="A470" s="131" t="s">
        <v>382</v>
      </c>
      <c r="B470" s="132"/>
      <c r="C470" s="133"/>
      <c r="D470" s="345" t="s">
        <v>759</v>
      </c>
      <c r="E470" s="346"/>
      <c r="F470" s="362"/>
      <c r="G470" s="362"/>
      <c r="H470" s="345"/>
      <c r="I470" s="353"/>
      <c r="K470" s="351"/>
    </row>
    <row r="471" spans="1:11" s="336" customFormat="1" ht="9.6" customHeight="1" x14ac:dyDescent="0.2">
      <c r="A471" s="366" t="s">
        <v>3289</v>
      </c>
      <c r="B471" s="367">
        <v>13</v>
      </c>
      <c r="C471" s="368"/>
      <c r="D471" s="260" t="s">
        <v>3252</v>
      </c>
      <c r="E471" s="260" t="s">
        <v>3235</v>
      </c>
      <c r="F471" s="367" t="s">
        <v>275</v>
      </c>
      <c r="G471" s="367" t="s">
        <v>276</v>
      </c>
      <c r="H471" s="260" t="s">
        <v>3252</v>
      </c>
      <c r="I471" s="369"/>
      <c r="K471" s="351"/>
    </row>
    <row r="472" spans="1:11" s="335" customFormat="1" ht="12" customHeight="1" x14ac:dyDescent="0.2">
      <c r="A472" s="131" t="s">
        <v>391</v>
      </c>
      <c r="B472" s="132"/>
      <c r="C472" s="133"/>
      <c r="D472" s="345">
        <v>44905</v>
      </c>
      <c r="E472" s="346"/>
      <c r="F472" s="362"/>
      <c r="G472" s="362"/>
      <c r="H472" s="345"/>
      <c r="I472" s="353"/>
      <c r="K472" s="351"/>
    </row>
    <row r="473" spans="1:11" s="336" customFormat="1" ht="9.6" customHeight="1" x14ac:dyDescent="0.2">
      <c r="A473" s="347" t="s">
        <v>3290</v>
      </c>
      <c r="B473" s="348">
        <v>14</v>
      </c>
      <c r="C473" s="349">
        <f>D472</f>
        <v>44905</v>
      </c>
      <c r="D473" s="256" t="s">
        <v>3235</v>
      </c>
      <c r="E473" s="256" t="s">
        <v>3234</v>
      </c>
      <c r="F473" s="348" t="s">
        <v>275</v>
      </c>
      <c r="G473" s="348" t="s">
        <v>276</v>
      </c>
      <c r="H473" s="256" t="s">
        <v>3235</v>
      </c>
      <c r="I473" s="350"/>
      <c r="K473" s="351"/>
    </row>
    <row r="474" spans="1:11" s="336" customFormat="1" ht="9.6" customHeight="1" x14ac:dyDescent="0.2">
      <c r="A474" s="352" t="s">
        <v>3291</v>
      </c>
      <c r="B474" s="353">
        <v>14</v>
      </c>
      <c r="C474" s="354">
        <f>D472</f>
        <v>44905</v>
      </c>
      <c r="D474" s="257" t="s">
        <v>3238</v>
      </c>
      <c r="E474" s="257" t="s">
        <v>3237</v>
      </c>
      <c r="F474" s="353" t="s">
        <v>275</v>
      </c>
      <c r="G474" s="353" t="s">
        <v>276</v>
      </c>
      <c r="H474" s="257" t="s">
        <v>3238</v>
      </c>
      <c r="I474" s="355"/>
      <c r="K474" s="351"/>
    </row>
    <row r="475" spans="1:11" s="336" customFormat="1" ht="9.6" customHeight="1" x14ac:dyDescent="0.2">
      <c r="A475" s="352" t="s">
        <v>3292</v>
      </c>
      <c r="B475" s="353">
        <v>14</v>
      </c>
      <c r="C475" s="354">
        <f>D472</f>
        <v>44905</v>
      </c>
      <c r="D475" s="257" t="s">
        <v>3241</v>
      </c>
      <c r="E475" s="257" t="s">
        <v>3240</v>
      </c>
      <c r="F475" s="353" t="s">
        <v>275</v>
      </c>
      <c r="G475" s="353" t="s">
        <v>276</v>
      </c>
      <c r="H475" s="257" t="s">
        <v>3241</v>
      </c>
      <c r="I475" s="355"/>
      <c r="K475" s="351"/>
    </row>
    <row r="476" spans="1:11" s="336" customFormat="1" ht="9.6" customHeight="1" x14ac:dyDescent="0.2">
      <c r="A476" s="356" t="s">
        <v>3293</v>
      </c>
      <c r="B476" s="357">
        <v>14</v>
      </c>
      <c r="C476" s="358">
        <f>D472</f>
        <v>44905</v>
      </c>
      <c r="D476" s="258" t="s">
        <v>3244</v>
      </c>
      <c r="E476" s="258" t="s">
        <v>3243</v>
      </c>
      <c r="F476" s="357" t="s">
        <v>275</v>
      </c>
      <c r="G476" s="357" t="s">
        <v>276</v>
      </c>
      <c r="H476" s="258" t="s">
        <v>3244</v>
      </c>
      <c r="I476" s="359"/>
      <c r="K476" s="351"/>
    </row>
    <row r="477" spans="1:11" s="335" customFormat="1" ht="12" customHeight="1" x14ac:dyDescent="0.2">
      <c r="A477" s="131" t="s">
        <v>400</v>
      </c>
      <c r="B477" s="132"/>
      <c r="C477" s="133"/>
      <c r="D477" s="345">
        <v>44906</v>
      </c>
      <c r="E477" s="346"/>
      <c r="F477" s="362"/>
      <c r="G477" s="362"/>
      <c r="H477" s="345"/>
      <c r="I477" s="353"/>
      <c r="K477" s="351"/>
    </row>
    <row r="478" spans="1:11" s="336" customFormat="1" ht="9.6" customHeight="1" x14ac:dyDescent="0.2">
      <c r="A478" s="347" t="s">
        <v>3294</v>
      </c>
      <c r="B478" s="348">
        <v>15</v>
      </c>
      <c r="C478" s="349">
        <f>D477</f>
        <v>44906</v>
      </c>
      <c r="D478" s="256" t="s">
        <v>3238</v>
      </c>
      <c r="E478" s="256" t="s">
        <v>3234</v>
      </c>
      <c r="F478" s="348" t="s">
        <v>275</v>
      </c>
      <c r="G478" s="348" t="s">
        <v>276</v>
      </c>
      <c r="H478" s="256" t="s">
        <v>3238</v>
      </c>
      <c r="I478" s="350"/>
      <c r="K478" s="351"/>
    </row>
    <row r="479" spans="1:11" s="336" customFormat="1" ht="9.6" customHeight="1" x14ac:dyDescent="0.2">
      <c r="A479" s="352" t="s">
        <v>3295</v>
      </c>
      <c r="B479" s="353">
        <v>15</v>
      </c>
      <c r="C479" s="354">
        <f>D477</f>
        <v>44906</v>
      </c>
      <c r="D479" s="257" t="s">
        <v>3235</v>
      </c>
      <c r="E479" s="257" t="s">
        <v>3237</v>
      </c>
      <c r="F479" s="353" t="s">
        <v>275</v>
      </c>
      <c r="G479" s="353" t="s">
        <v>276</v>
      </c>
      <c r="H479" s="257" t="s">
        <v>3235</v>
      </c>
      <c r="I479" s="355"/>
      <c r="K479" s="351"/>
    </row>
    <row r="480" spans="1:11" s="336" customFormat="1" ht="9.6" customHeight="1" x14ac:dyDescent="0.2">
      <c r="A480" s="352" t="s">
        <v>3296</v>
      </c>
      <c r="B480" s="353">
        <v>15</v>
      </c>
      <c r="C480" s="354">
        <f>D477</f>
        <v>44906</v>
      </c>
      <c r="D480" s="257" t="s">
        <v>3244</v>
      </c>
      <c r="E480" s="257" t="s">
        <v>3240</v>
      </c>
      <c r="F480" s="353" t="s">
        <v>275</v>
      </c>
      <c r="G480" s="353" t="s">
        <v>276</v>
      </c>
      <c r="H480" s="257" t="s">
        <v>3244</v>
      </c>
      <c r="I480" s="355"/>
      <c r="K480" s="351"/>
    </row>
    <row r="481" spans="1:12" s="336" customFormat="1" ht="9.6" customHeight="1" x14ac:dyDescent="0.2">
      <c r="A481" s="356" t="s">
        <v>3297</v>
      </c>
      <c r="B481" s="357">
        <v>15</v>
      </c>
      <c r="C481" s="358">
        <f>D477</f>
        <v>44906</v>
      </c>
      <c r="D481" s="258" t="s">
        <v>3241</v>
      </c>
      <c r="E481" s="258" t="s">
        <v>3243</v>
      </c>
      <c r="F481" s="357" t="s">
        <v>275</v>
      </c>
      <c r="G481" s="357" t="s">
        <v>276</v>
      </c>
      <c r="H481" s="258" t="s">
        <v>3241</v>
      </c>
      <c r="I481" s="359"/>
      <c r="K481" s="351"/>
    </row>
    <row r="482" spans="1:12" s="335" customFormat="1" ht="12" customHeight="1" x14ac:dyDescent="0.2">
      <c r="A482" s="131" t="s">
        <v>410</v>
      </c>
      <c r="B482" s="132"/>
      <c r="C482" s="133"/>
      <c r="D482" s="345">
        <v>44912</v>
      </c>
      <c r="E482" s="346"/>
      <c r="F482" s="362"/>
      <c r="G482" s="362"/>
      <c r="H482" s="345"/>
      <c r="I482" s="353"/>
      <c r="K482" s="360"/>
    </row>
    <row r="483" spans="1:12" s="336" customFormat="1" ht="9.6" customHeight="1" x14ac:dyDescent="0.2">
      <c r="A483" s="347" t="s">
        <v>3298</v>
      </c>
      <c r="B483" s="348">
        <v>16</v>
      </c>
      <c r="C483" s="349">
        <f>D482</f>
        <v>44912</v>
      </c>
      <c r="D483" s="256" t="s">
        <v>3234</v>
      </c>
      <c r="E483" s="256" t="s">
        <v>3241</v>
      </c>
      <c r="F483" s="348" t="s">
        <v>275</v>
      </c>
      <c r="G483" s="348" t="s">
        <v>276</v>
      </c>
      <c r="H483" s="256" t="s">
        <v>3234</v>
      </c>
      <c r="I483" s="350"/>
      <c r="K483" s="351"/>
    </row>
    <row r="484" spans="1:12" s="336" customFormat="1" ht="9.6" customHeight="1" x14ac:dyDescent="0.2">
      <c r="A484" s="352" t="s">
        <v>3299</v>
      </c>
      <c r="B484" s="353">
        <v>16</v>
      </c>
      <c r="C484" s="354">
        <f>D482</f>
        <v>44912</v>
      </c>
      <c r="D484" s="257" t="s">
        <v>3237</v>
      </c>
      <c r="E484" s="257" t="s">
        <v>3244</v>
      </c>
      <c r="F484" s="353" t="s">
        <v>275</v>
      </c>
      <c r="G484" s="353" t="s">
        <v>276</v>
      </c>
      <c r="H484" s="257" t="s">
        <v>3237</v>
      </c>
      <c r="I484" s="355"/>
      <c r="K484" s="351"/>
    </row>
    <row r="485" spans="1:12" s="336" customFormat="1" ht="9.6" customHeight="1" x14ac:dyDescent="0.2">
      <c r="A485" s="352" t="s">
        <v>3300</v>
      </c>
      <c r="B485" s="353">
        <v>16</v>
      </c>
      <c r="C485" s="354">
        <f>D482</f>
        <v>44912</v>
      </c>
      <c r="D485" s="257" t="s">
        <v>3252</v>
      </c>
      <c r="E485" s="257" t="s">
        <v>3235</v>
      </c>
      <c r="F485" s="353" t="s">
        <v>275</v>
      </c>
      <c r="G485" s="353" t="s">
        <v>276</v>
      </c>
      <c r="H485" s="257" t="s">
        <v>3252</v>
      </c>
      <c r="I485" s="355"/>
      <c r="K485" s="351"/>
    </row>
    <row r="486" spans="1:12" s="336" customFormat="1" ht="9.6" customHeight="1" x14ac:dyDescent="0.2">
      <c r="A486" s="356" t="s">
        <v>3301</v>
      </c>
      <c r="B486" s="357">
        <v>16</v>
      </c>
      <c r="C486" s="358">
        <f>D482</f>
        <v>44912</v>
      </c>
      <c r="D486" s="258" t="s">
        <v>3243</v>
      </c>
      <c r="E486" s="258" t="s">
        <v>3240</v>
      </c>
      <c r="F486" s="357" t="s">
        <v>275</v>
      </c>
      <c r="G486" s="357" t="s">
        <v>276</v>
      </c>
      <c r="H486" s="258" t="s">
        <v>3243</v>
      </c>
      <c r="I486" s="359"/>
      <c r="K486" s="351"/>
    </row>
    <row r="487" spans="1:12" s="335" customFormat="1" ht="12" customHeight="1" x14ac:dyDescent="0.2">
      <c r="A487" s="131" t="s">
        <v>418</v>
      </c>
      <c r="B487" s="132"/>
      <c r="C487" s="133"/>
      <c r="D487" s="345">
        <v>44913</v>
      </c>
      <c r="E487" s="346"/>
      <c r="F487" s="362"/>
      <c r="G487" s="362"/>
      <c r="H487" s="345"/>
      <c r="I487" s="353"/>
      <c r="K487" s="351"/>
    </row>
    <row r="488" spans="1:12" s="336" customFormat="1" ht="9.6" customHeight="1" x14ac:dyDescent="0.2">
      <c r="A488" s="347" t="s">
        <v>3302</v>
      </c>
      <c r="B488" s="348">
        <v>17</v>
      </c>
      <c r="C488" s="349">
        <f>D487</f>
        <v>44913</v>
      </c>
      <c r="D488" s="256" t="s">
        <v>3237</v>
      </c>
      <c r="E488" s="256" t="s">
        <v>3241</v>
      </c>
      <c r="F488" s="348" t="s">
        <v>275</v>
      </c>
      <c r="G488" s="348" t="s">
        <v>276</v>
      </c>
      <c r="H488" s="256" t="s">
        <v>3237</v>
      </c>
      <c r="I488" s="350"/>
      <c r="K488" s="257"/>
      <c r="L488" s="257"/>
    </row>
    <row r="489" spans="1:12" s="336" customFormat="1" ht="9.6" customHeight="1" x14ac:dyDescent="0.2">
      <c r="A489" s="352" t="s">
        <v>3303</v>
      </c>
      <c r="B489" s="353">
        <v>17</v>
      </c>
      <c r="C489" s="354">
        <f>D487</f>
        <v>44913</v>
      </c>
      <c r="D489" s="257" t="s">
        <v>3234</v>
      </c>
      <c r="E489" s="257" t="s">
        <v>3244</v>
      </c>
      <c r="F489" s="353" t="s">
        <v>275</v>
      </c>
      <c r="G489" s="353" t="s">
        <v>276</v>
      </c>
      <c r="H489" s="257" t="s">
        <v>3234</v>
      </c>
      <c r="I489" s="355"/>
      <c r="K489" s="257"/>
      <c r="L489" s="257"/>
    </row>
    <row r="490" spans="1:12" s="336" customFormat="1" ht="9.6" customHeight="1" x14ac:dyDescent="0.2">
      <c r="A490" s="352" t="s">
        <v>3304</v>
      </c>
      <c r="B490" s="353">
        <v>17</v>
      </c>
      <c r="C490" s="354">
        <f>D487</f>
        <v>44913</v>
      </c>
      <c r="D490" s="257" t="s">
        <v>3252</v>
      </c>
      <c r="E490" s="257" t="s">
        <v>3238</v>
      </c>
      <c r="F490" s="353" t="s">
        <v>275</v>
      </c>
      <c r="G490" s="353" t="s">
        <v>276</v>
      </c>
      <c r="H490" s="257" t="s">
        <v>3252</v>
      </c>
      <c r="I490" s="355"/>
      <c r="K490" s="257"/>
      <c r="L490" s="257"/>
    </row>
    <row r="491" spans="1:12" s="336" customFormat="1" ht="9.6" customHeight="1" x14ac:dyDescent="0.2">
      <c r="A491" s="356" t="s">
        <v>3305</v>
      </c>
      <c r="B491" s="357">
        <v>17</v>
      </c>
      <c r="C491" s="358">
        <f>D487</f>
        <v>44913</v>
      </c>
      <c r="D491" s="258" t="s">
        <v>3240</v>
      </c>
      <c r="E491" s="258" t="s">
        <v>3243</v>
      </c>
      <c r="F491" s="357" t="s">
        <v>275</v>
      </c>
      <c r="G491" s="357" t="s">
        <v>276</v>
      </c>
      <c r="H491" s="258" t="s">
        <v>3240</v>
      </c>
      <c r="I491" s="359"/>
      <c r="K491" s="351"/>
    </row>
    <row r="492" spans="1:12" s="335" customFormat="1" ht="12" customHeight="1" x14ac:dyDescent="0.2">
      <c r="A492" s="131" t="s">
        <v>427</v>
      </c>
      <c r="B492" s="132"/>
      <c r="C492" s="133"/>
      <c r="D492" s="345" t="s">
        <v>428</v>
      </c>
      <c r="E492" s="346"/>
      <c r="F492" s="362"/>
      <c r="G492" s="362"/>
      <c r="H492" s="345"/>
      <c r="I492" s="353"/>
      <c r="K492" s="351"/>
    </row>
    <row r="493" spans="1:12" s="336" customFormat="1" ht="9.6" customHeight="1" x14ac:dyDescent="0.2">
      <c r="A493" s="347" t="s">
        <v>3306</v>
      </c>
      <c r="B493" s="348">
        <v>18</v>
      </c>
      <c r="C493" s="349"/>
      <c r="D493" s="256" t="s">
        <v>3240</v>
      </c>
      <c r="E493" s="256" t="s">
        <v>3234</v>
      </c>
      <c r="F493" s="348" t="s">
        <v>275</v>
      </c>
      <c r="G493" s="348" t="s">
        <v>276</v>
      </c>
      <c r="H493" s="256" t="s">
        <v>3240</v>
      </c>
      <c r="I493" s="350"/>
      <c r="K493" s="351"/>
    </row>
    <row r="494" spans="1:12" s="336" customFormat="1" ht="9.6" customHeight="1" x14ac:dyDescent="0.2">
      <c r="A494" s="352" t="s">
        <v>3307</v>
      </c>
      <c r="B494" s="353">
        <v>18</v>
      </c>
      <c r="C494" s="354"/>
      <c r="D494" s="257" t="s">
        <v>3243</v>
      </c>
      <c r="E494" s="257" t="s">
        <v>3237</v>
      </c>
      <c r="F494" s="353" t="s">
        <v>275</v>
      </c>
      <c r="G494" s="353" t="s">
        <v>276</v>
      </c>
      <c r="H494" s="257" t="s">
        <v>3243</v>
      </c>
      <c r="I494" s="355"/>
      <c r="K494" s="351"/>
    </row>
    <row r="495" spans="1:12" s="336" customFormat="1" ht="9.6" customHeight="1" x14ac:dyDescent="0.2">
      <c r="A495" s="356" t="s">
        <v>3308</v>
      </c>
      <c r="B495" s="357">
        <v>18</v>
      </c>
      <c r="C495" s="358"/>
      <c r="D495" s="258" t="s">
        <v>3238</v>
      </c>
      <c r="E495" s="258" t="s">
        <v>3252</v>
      </c>
      <c r="F495" s="357" t="s">
        <v>275</v>
      </c>
      <c r="G495" s="357" t="s">
        <v>276</v>
      </c>
      <c r="H495" s="258" t="s">
        <v>3238</v>
      </c>
      <c r="I495" s="359"/>
      <c r="K495" s="351"/>
    </row>
    <row r="496" spans="1:12" s="335" customFormat="1" ht="12" customHeight="1" x14ac:dyDescent="0.2">
      <c r="A496" s="131" t="s">
        <v>436</v>
      </c>
      <c r="B496" s="132"/>
      <c r="C496" s="133"/>
      <c r="D496" s="345">
        <v>44940</v>
      </c>
      <c r="E496" s="346"/>
      <c r="F496" s="361"/>
      <c r="G496" s="362"/>
      <c r="H496" s="345"/>
      <c r="I496" s="353"/>
      <c r="K496" s="351"/>
    </row>
    <row r="497" spans="1:12" s="336" customFormat="1" ht="9.6" customHeight="1" x14ac:dyDescent="0.2">
      <c r="A497" s="347" t="s">
        <v>3309</v>
      </c>
      <c r="B497" s="348">
        <v>19</v>
      </c>
      <c r="C497" s="349">
        <f>D496</f>
        <v>44940</v>
      </c>
      <c r="D497" s="256" t="s">
        <v>3237</v>
      </c>
      <c r="E497" s="256" t="s">
        <v>3235</v>
      </c>
      <c r="F497" s="348" t="s">
        <v>275</v>
      </c>
      <c r="G497" s="348" t="s">
        <v>276</v>
      </c>
      <c r="H497" s="256" t="s">
        <v>3237</v>
      </c>
      <c r="I497" s="350"/>
      <c r="K497" s="351"/>
    </row>
    <row r="498" spans="1:12" s="336" customFormat="1" ht="9.6" customHeight="1" x14ac:dyDescent="0.2">
      <c r="A498" s="352" t="s">
        <v>3310</v>
      </c>
      <c r="B498" s="353">
        <v>19</v>
      </c>
      <c r="C498" s="354">
        <f>D496</f>
        <v>44940</v>
      </c>
      <c r="D498" s="257" t="s">
        <v>3244</v>
      </c>
      <c r="E498" s="257" t="s">
        <v>3238</v>
      </c>
      <c r="F498" s="353" t="s">
        <v>275</v>
      </c>
      <c r="G498" s="353" t="s">
        <v>276</v>
      </c>
      <c r="H498" s="257" t="s">
        <v>3244</v>
      </c>
      <c r="I498" s="355"/>
      <c r="K498" s="351"/>
    </row>
    <row r="499" spans="1:12" s="336" customFormat="1" ht="9.6" customHeight="1" x14ac:dyDescent="0.2">
      <c r="A499" s="352" t="s">
        <v>3311</v>
      </c>
      <c r="B499" s="353">
        <v>19</v>
      </c>
      <c r="C499" s="354">
        <f>D496</f>
        <v>44940</v>
      </c>
      <c r="D499" s="257" t="s">
        <v>3243</v>
      </c>
      <c r="E499" s="257" t="s">
        <v>3252</v>
      </c>
      <c r="F499" s="353" t="s">
        <v>275</v>
      </c>
      <c r="G499" s="353" t="s">
        <v>276</v>
      </c>
      <c r="H499" s="257" t="s">
        <v>3243</v>
      </c>
      <c r="I499" s="355"/>
      <c r="K499" s="360"/>
    </row>
    <row r="500" spans="1:12" s="336" customFormat="1" ht="9.6" customHeight="1" x14ac:dyDescent="0.2">
      <c r="A500" s="356" t="s">
        <v>3312</v>
      </c>
      <c r="B500" s="357">
        <v>19</v>
      </c>
      <c r="C500" s="358">
        <f>D496</f>
        <v>44940</v>
      </c>
      <c r="D500" s="258" t="s">
        <v>3241</v>
      </c>
      <c r="E500" s="258" t="s">
        <v>3240</v>
      </c>
      <c r="F500" s="357" t="s">
        <v>275</v>
      </c>
      <c r="G500" s="357" t="s">
        <v>276</v>
      </c>
      <c r="H500" s="258" t="s">
        <v>3241</v>
      </c>
      <c r="I500" s="359"/>
      <c r="K500" s="351"/>
    </row>
    <row r="501" spans="1:12" s="69" customFormat="1" ht="20.100000000000001" customHeight="1" x14ac:dyDescent="0.2">
      <c r="A501" s="596" t="s">
        <v>2853</v>
      </c>
      <c r="B501" s="596"/>
      <c r="C501" s="596"/>
      <c r="D501" s="596"/>
      <c r="E501" s="596"/>
      <c r="F501" s="596"/>
      <c r="G501" s="596"/>
      <c r="H501" s="596"/>
      <c r="I501" s="596"/>
      <c r="J501" s="68"/>
      <c r="K501" s="89"/>
    </row>
    <row r="502" spans="1:12" s="77" customFormat="1" ht="15.95" customHeight="1" x14ac:dyDescent="0.2">
      <c r="A502" s="70" t="s">
        <v>3111</v>
      </c>
      <c r="B502" s="71"/>
      <c r="C502" s="72"/>
      <c r="D502" s="76"/>
      <c r="E502" s="71"/>
      <c r="F502" s="253"/>
      <c r="G502" s="71"/>
      <c r="H502" s="76"/>
      <c r="I502" s="71"/>
      <c r="K502" s="89"/>
    </row>
    <row r="503" spans="1:12" s="335" customFormat="1" ht="12" customHeight="1" x14ac:dyDescent="0.2">
      <c r="A503" s="131" t="s">
        <v>445</v>
      </c>
      <c r="B503" s="132"/>
      <c r="C503" s="133"/>
      <c r="D503" s="345">
        <v>44941</v>
      </c>
      <c r="E503" s="346"/>
      <c r="F503" s="362"/>
      <c r="G503" s="362"/>
      <c r="H503" s="345"/>
      <c r="I503" s="353"/>
      <c r="K503" s="351"/>
    </row>
    <row r="504" spans="1:12" s="336" customFormat="1" ht="9.6" customHeight="1" x14ac:dyDescent="0.2">
      <c r="A504" s="347" t="s">
        <v>3313</v>
      </c>
      <c r="B504" s="348">
        <v>20</v>
      </c>
      <c r="C504" s="349">
        <f>D503</f>
        <v>44941</v>
      </c>
      <c r="D504" s="256" t="s">
        <v>3234</v>
      </c>
      <c r="E504" s="256" t="s">
        <v>3235</v>
      </c>
      <c r="F504" s="348" t="s">
        <v>275</v>
      </c>
      <c r="G504" s="348" t="s">
        <v>276</v>
      </c>
      <c r="H504" s="256" t="s">
        <v>3234</v>
      </c>
      <c r="I504" s="350"/>
      <c r="K504" s="257"/>
      <c r="L504" s="257"/>
    </row>
    <row r="505" spans="1:12" s="336" customFormat="1" ht="9.6" customHeight="1" x14ac:dyDescent="0.2">
      <c r="A505" s="352" t="s">
        <v>3314</v>
      </c>
      <c r="B505" s="353">
        <v>20</v>
      </c>
      <c r="C505" s="354">
        <f>D503</f>
        <v>44941</v>
      </c>
      <c r="D505" s="257" t="s">
        <v>3241</v>
      </c>
      <c r="E505" s="257" t="s">
        <v>3238</v>
      </c>
      <c r="F505" s="353" t="s">
        <v>275</v>
      </c>
      <c r="G505" s="353" t="s">
        <v>276</v>
      </c>
      <c r="H505" s="257" t="s">
        <v>3241</v>
      </c>
      <c r="I505" s="355"/>
      <c r="K505" s="257"/>
      <c r="L505" s="257"/>
    </row>
    <row r="506" spans="1:12" s="336" customFormat="1" ht="9.6" customHeight="1" x14ac:dyDescent="0.2">
      <c r="A506" s="352" t="s">
        <v>3315</v>
      </c>
      <c r="B506" s="353">
        <v>20</v>
      </c>
      <c r="C506" s="354">
        <f>D503</f>
        <v>44941</v>
      </c>
      <c r="D506" s="257" t="s">
        <v>3240</v>
      </c>
      <c r="E506" s="257" t="s">
        <v>3252</v>
      </c>
      <c r="F506" s="353" t="s">
        <v>275</v>
      </c>
      <c r="G506" s="353" t="s">
        <v>276</v>
      </c>
      <c r="H506" s="257" t="s">
        <v>3240</v>
      </c>
      <c r="I506" s="355"/>
      <c r="K506" s="257"/>
      <c r="L506" s="257"/>
    </row>
    <row r="507" spans="1:12" s="336" customFormat="1" ht="9.6" customHeight="1" x14ac:dyDescent="0.2">
      <c r="A507" s="356" t="s">
        <v>3316</v>
      </c>
      <c r="B507" s="357">
        <v>20</v>
      </c>
      <c r="C507" s="358">
        <f>D503</f>
        <v>44941</v>
      </c>
      <c r="D507" s="258" t="s">
        <v>3244</v>
      </c>
      <c r="E507" s="258" t="s">
        <v>3243</v>
      </c>
      <c r="F507" s="357" t="s">
        <v>275</v>
      </c>
      <c r="G507" s="357" t="s">
        <v>276</v>
      </c>
      <c r="H507" s="258" t="s">
        <v>3244</v>
      </c>
      <c r="I507" s="359"/>
      <c r="K507" s="257"/>
      <c r="L507" s="257"/>
    </row>
    <row r="508" spans="1:12" s="335" customFormat="1" ht="12" customHeight="1" x14ac:dyDescent="0.2">
      <c r="A508" s="131" t="s">
        <v>454</v>
      </c>
      <c r="B508" s="132"/>
      <c r="C508" s="133"/>
      <c r="D508" s="345">
        <v>44954</v>
      </c>
      <c r="E508" s="346"/>
      <c r="F508" s="362"/>
      <c r="G508" s="362"/>
      <c r="H508" s="345"/>
      <c r="I508" s="353"/>
      <c r="K508" s="257"/>
      <c r="L508" s="257"/>
    </row>
    <row r="509" spans="1:12" s="336" customFormat="1" ht="9.6" customHeight="1" x14ac:dyDescent="0.2">
      <c r="A509" s="347" t="s">
        <v>3317</v>
      </c>
      <c r="B509" s="348">
        <v>21</v>
      </c>
      <c r="C509" s="349">
        <f>D508</f>
        <v>44954</v>
      </c>
      <c r="D509" s="256" t="s">
        <v>3240</v>
      </c>
      <c r="E509" s="256" t="s">
        <v>3234</v>
      </c>
      <c r="F509" s="348" t="s">
        <v>275</v>
      </c>
      <c r="G509" s="348" t="s">
        <v>276</v>
      </c>
      <c r="H509" s="256" t="s">
        <v>3240</v>
      </c>
      <c r="I509" s="350"/>
      <c r="K509" s="351"/>
    </row>
    <row r="510" spans="1:12" s="336" customFormat="1" ht="9.6" customHeight="1" x14ac:dyDescent="0.2">
      <c r="A510" s="352" t="s">
        <v>3318</v>
      </c>
      <c r="B510" s="353">
        <v>21</v>
      </c>
      <c r="C510" s="354">
        <f>D508</f>
        <v>44954</v>
      </c>
      <c r="D510" s="257" t="s">
        <v>3243</v>
      </c>
      <c r="E510" s="257" t="s">
        <v>3237</v>
      </c>
      <c r="F510" s="353" t="s">
        <v>275</v>
      </c>
      <c r="G510" s="353" t="s">
        <v>276</v>
      </c>
      <c r="H510" s="257" t="s">
        <v>3243</v>
      </c>
      <c r="I510" s="355"/>
      <c r="K510" s="351"/>
    </row>
    <row r="511" spans="1:12" s="336" customFormat="1" ht="9.6" customHeight="1" x14ac:dyDescent="0.2">
      <c r="A511" s="352" t="s">
        <v>3319</v>
      </c>
      <c r="B511" s="353">
        <v>21</v>
      </c>
      <c r="C511" s="354">
        <f>D508</f>
        <v>44954</v>
      </c>
      <c r="D511" s="257" t="s">
        <v>3241</v>
      </c>
      <c r="E511" s="257" t="s">
        <v>3252</v>
      </c>
      <c r="F511" s="353" t="s">
        <v>275</v>
      </c>
      <c r="G511" s="353" t="s">
        <v>276</v>
      </c>
      <c r="H511" s="257" t="s">
        <v>3241</v>
      </c>
      <c r="I511" s="355"/>
      <c r="K511" s="351"/>
    </row>
    <row r="512" spans="1:12" s="336" customFormat="1" ht="9.6" customHeight="1" x14ac:dyDescent="0.2">
      <c r="A512" s="356" t="s">
        <v>3320</v>
      </c>
      <c r="B512" s="357">
        <v>21</v>
      </c>
      <c r="C512" s="358">
        <f>D508</f>
        <v>44954</v>
      </c>
      <c r="D512" s="258" t="s">
        <v>3238</v>
      </c>
      <c r="E512" s="258" t="s">
        <v>3235</v>
      </c>
      <c r="F512" s="357" t="s">
        <v>275</v>
      </c>
      <c r="G512" s="357" t="s">
        <v>276</v>
      </c>
      <c r="H512" s="258" t="s">
        <v>3238</v>
      </c>
      <c r="I512" s="359"/>
      <c r="K512" s="351"/>
    </row>
    <row r="513" spans="1:11" s="335" customFormat="1" ht="12" customHeight="1" x14ac:dyDescent="0.2">
      <c r="A513" s="131" t="s">
        <v>464</v>
      </c>
      <c r="B513" s="132"/>
      <c r="C513" s="133"/>
      <c r="D513" s="345">
        <v>44955</v>
      </c>
      <c r="E513" s="346"/>
      <c r="F513" s="362"/>
      <c r="G513" s="362"/>
      <c r="H513" s="345"/>
      <c r="I513" s="353"/>
      <c r="K513" s="360"/>
    </row>
    <row r="514" spans="1:11" s="336" customFormat="1" ht="9.6" customHeight="1" x14ac:dyDescent="0.2">
      <c r="A514" s="347" t="s">
        <v>3321</v>
      </c>
      <c r="B514" s="348">
        <v>22</v>
      </c>
      <c r="C514" s="349">
        <f>D513</f>
        <v>44955</v>
      </c>
      <c r="D514" s="256" t="s">
        <v>3243</v>
      </c>
      <c r="E514" s="256" t="s">
        <v>3234</v>
      </c>
      <c r="F514" s="348" t="s">
        <v>275</v>
      </c>
      <c r="G514" s="348" t="s">
        <v>276</v>
      </c>
      <c r="H514" s="256" t="s">
        <v>3243</v>
      </c>
      <c r="I514" s="350"/>
      <c r="K514" s="351"/>
    </row>
    <row r="515" spans="1:11" s="336" customFormat="1" ht="9.6" customHeight="1" x14ac:dyDescent="0.2">
      <c r="A515" s="352" t="s">
        <v>3322</v>
      </c>
      <c r="B515" s="353">
        <v>22</v>
      </c>
      <c r="C515" s="354">
        <f>D513</f>
        <v>44955</v>
      </c>
      <c r="D515" s="257" t="s">
        <v>3240</v>
      </c>
      <c r="E515" s="257" t="s">
        <v>3237</v>
      </c>
      <c r="F515" s="353" t="s">
        <v>275</v>
      </c>
      <c r="G515" s="353" t="s">
        <v>276</v>
      </c>
      <c r="H515" s="257" t="s">
        <v>3240</v>
      </c>
      <c r="I515" s="355"/>
      <c r="K515" s="351"/>
    </row>
    <row r="516" spans="1:11" s="336" customFormat="1" ht="9.6" customHeight="1" x14ac:dyDescent="0.2">
      <c r="A516" s="352" t="s">
        <v>3323</v>
      </c>
      <c r="B516" s="353">
        <v>22</v>
      </c>
      <c r="C516" s="354">
        <f>D513</f>
        <v>44955</v>
      </c>
      <c r="D516" s="257" t="s">
        <v>3244</v>
      </c>
      <c r="E516" s="257" t="s">
        <v>3252</v>
      </c>
      <c r="F516" s="353" t="s">
        <v>275</v>
      </c>
      <c r="G516" s="353" t="s">
        <v>276</v>
      </c>
      <c r="H516" s="257" t="s">
        <v>3244</v>
      </c>
      <c r="I516" s="355"/>
      <c r="K516" s="351"/>
    </row>
    <row r="517" spans="1:11" s="336" customFormat="1" ht="9.6" customHeight="1" x14ac:dyDescent="0.2">
      <c r="A517" s="356" t="s">
        <v>3324</v>
      </c>
      <c r="B517" s="357">
        <v>22</v>
      </c>
      <c r="C517" s="358">
        <f>D513</f>
        <v>44955</v>
      </c>
      <c r="D517" s="258" t="s">
        <v>3235</v>
      </c>
      <c r="E517" s="258" t="s">
        <v>3238</v>
      </c>
      <c r="F517" s="357" t="s">
        <v>275</v>
      </c>
      <c r="G517" s="357" t="s">
        <v>276</v>
      </c>
      <c r="H517" s="258" t="s">
        <v>3235</v>
      </c>
      <c r="I517" s="359"/>
      <c r="K517" s="351"/>
    </row>
    <row r="518" spans="1:11" s="335" customFormat="1" ht="12" customHeight="1" x14ac:dyDescent="0.2">
      <c r="A518" s="131" t="s">
        <v>472</v>
      </c>
      <c r="B518" s="132"/>
      <c r="C518" s="133"/>
      <c r="D518" s="345">
        <v>44968</v>
      </c>
      <c r="E518" s="346"/>
      <c r="F518" s="362"/>
      <c r="G518" s="362"/>
      <c r="H518" s="345"/>
      <c r="I518" s="353"/>
      <c r="K518" s="351"/>
    </row>
    <row r="519" spans="1:11" s="336" customFormat="1" ht="9.6" customHeight="1" x14ac:dyDescent="0.2">
      <c r="A519" s="347" t="s">
        <v>3325</v>
      </c>
      <c r="B519" s="348">
        <v>23</v>
      </c>
      <c r="C519" s="349">
        <f>D518</f>
        <v>44968</v>
      </c>
      <c r="D519" s="256" t="s">
        <v>3234</v>
      </c>
      <c r="E519" s="256" t="s">
        <v>3252</v>
      </c>
      <c r="F519" s="348" t="s">
        <v>275</v>
      </c>
      <c r="G519" s="348" t="s">
        <v>276</v>
      </c>
      <c r="H519" s="256" t="s">
        <v>3234</v>
      </c>
      <c r="I519" s="350"/>
      <c r="K519" s="351"/>
    </row>
    <row r="520" spans="1:11" s="336" customFormat="1" ht="9.6" customHeight="1" x14ac:dyDescent="0.2">
      <c r="A520" s="352" t="s">
        <v>3326</v>
      </c>
      <c r="B520" s="353">
        <v>23</v>
      </c>
      <c r="C520" s="354">
        <f>D518</f>
        <v>44968</v>
      </c>
      <c r="D520" s="257" t="s">
        <v>3235</v>
      </c>
      <c r="E520" s="257" t="s">
        <v>3240</v>
      </c>
      <c r="F520" s="353" t="s">
        <v>275</v>
      </c>
      <c r="G520" s="353" t="s">
        <v>276</v>
      </c>
      <c r="H520" s="257" t="s">
        <v>3235</v>
      </c>
      <c r="I520" s="355"/>
      <c r="K520" s="360"/>
    </row>
    <row r="521" spans="1:11" s="336" customFormat="1" ht="9.6" customHeight="1" x14ac:dyDescent="0.2">
      <c r="A521" s="352" t="s">
        <v>3327</v>
      </c>
      <c r="B521" s="353">
        <v>23</v>
      </c>
      <c r="C521" s="354">
        <f>D518</f>
        <v>44968</v>
      </c>
      <c r="D521" s="257" t="s">
        <v>3238</v>
      </c>
      <c r="E521" s="257" t="s">
        <v>3243</v>
      </c>
      <c r="F521" s="353" t="s">
        <v>275</v>
      </c>
      <c r="G521" s="353" t="s">
        <v>276</v>
      </c>
      <c r="H521" s="257" t="s">
        <v>3238</v>
      </c>
      <c r="I521" s="355"/>
      <c r="K521" s="351"/>
    </row>
    <row r="522" spans="1:11" s="336" customFormat="1" ht="9.6" customHeight="1" x14ac:dyDescent="0.2">
      <c r="A522" s="356" t="s">
        <v>3328</v>
      </c>
      <c r="B522" s="357">
        <v>23</v>
      </c>
      <c r="C522" s="358">
        <f>D518</f>
        <v>44968</v>
      </c>
      <c r="D522" s="258" t="s">
        <v>3244</v>
      </c>
      <c r="E522" s="258" t="s">
        <v>3241</v>
      </c>
      <c r="F522" s="357" t="s">
        <v>275</v>
      </c>
      <c r="G522" s="357" t="s">
        <v>276</v>
      </c>
      <c r="H522" s="258" t="s">
        <v>3244</v>
      </c>
      <c r="I522" s="359"/>
      <c r="K522" s="351"/>
    </row>
    <row r="523" spans="1:11" s="335" customFormat="1" ht="12" customHeight="1" x14ac:dyDescent="0.2">
      <c r="A523" s="131" t="s">
        <v>482</v>
      </c>
      <c r="B523" s="132"/>
      <c r="C523" s="133"/>
      <c r="D523" s="345">
        <v>44969</v>
      </c>
      <c r="E523" s="346"/>
      <c r="F523" s="362"/>
      <c r="G523" s="362"/>
      <c r="H523" s="345"/>
      <c r="I523" s="353"/>
      <c r="K523" s="351"/>
    </row>
    <row r="524" spans="1:11" s="336" customFormat="1" ht="9.6" customHeight="1" x14ac:dyDescent="0.2">
      <c r="A524" s="347" t="s">
        <v>3329</v>
      </c>
      <c r="B524" s="348">
        <v>24</v>
      </c>
      <c r="C524" s="349">
        <f>D523</f>
        <v>44969</v>
      </c>
      <c r="D524" s="256" t="s">
        <v>3237</v>
      </c>
      <c r="E524" s="256" t="s">
        <v>3252</v>
      </c>
      <c r="F524" s="348" t="s">
        <v>275</v>
      </c>
      <c r="G524" s="348" t="s">
        <v>276</v>
      </c>
      <c r="H524" s="256" t="s">
        <v>3237</v>
      </c>
      <c r="I524" s="350"/>
      <c r="K524" s="351"/>
    </row>
    <row r="525" spans="1:11" s="336" customFormat="1" ht="9.6" customHeight="1" x14ac:dyDescent="0.2">
      <c r="A525" s="352" t="s">
        <v>3330</v>
      </c>
      <c r="B525" s="353">
        <v>24</v>
      </c>
      <c r="C525" s="354">
        <f>D523</f>
        <v>44969</v>
      </c>
      <c r="D525" s="257" t="s">
        <v>3238</v>
      </c>
      <c r="E525" s="257" t="s">
        <v>3240</v>
      </c>
      <c r="F525" s="353" t="s">
        <v>275</v>
      </c>
      <c r="G525" s="353" t="s">
        <v>276</v>
      </c>
      <c r="H525" s="257" t="s">
        <v>3238</v>
      </c>
      <c r="I525" s="355"/>
      <c r="K525" s="351"/>
    </row>
    <row r="526" spans="1:11" s="336" customFormat="1" ht="9.6" customHeight="1" x14ac:dyDescent="0.2">
      <c r="A526" s="352" t="s">
        <v>3331</v>
      </c>
      <c r="B526" s="353">
        <v>24</v>
      </c>
      <c r="C526" s="354">
        <f>D523</f>
        <v>44969</v>
      </c>
      <c r="D526" s="257" t="s">
        <v>3235</v>
      </c>
      <c r="E526" s="257" t="s">
        <v>3243</v>
      </c>
      <c r="F526" s="353" t="s">
        <v>275</v>
      </c>
      <c r="G526" s="353" t="s">
        <v>276</v>
      </c>
      <c r="H526" s="257" t="s">
        <v>3235</v>
      </c>
      <c r="I526" s="355"/>
      <c r="K526" s="351"/>
    </row>
    <row r="527" spans="1:11" s="336" customFormat="1" ht="9.6" customHeight="1" x14ac:dyDescent="0.2">
      <c r="A527" s="356" t="s">
        <v>3332</v>
      </c>
      <c r="B527" s="357">
        <v>24</v>
      </c>
      <c r="C527" s="358">
        <f>D523</f>
        <v>44969</v>
      </c>
      <c r="D527" s="258" t="s">
        <v>3241</v>
      </c>
      <c r="E527" s="258" t="s">
        <v>3244</v>
      </c>
      <c r="F527" s="357" t="s">
        <v>275</v>
      </c>
      <c r="G527" s="357" t="s">
        <v>276</v>
      </c>
      <c r="H527" s="258" t="s">
        <v>3241</v>
      </c>
      <c r="I527" s="359"/>
      <c r="K527" s="360"/>
    </row>
    <row r="528" spans="1:11" s="335" customFormat="1" ht="12" customHeight="1" x14ac:dyDescent="0.2">
      <c r="A528" s="131" t="s">
        <v>490</v>
      </c>
      <c r="B528" s="132"/>
      <c r="C528" s="133"/>
      <c r="D528" s="345">
        <v>44975</v>
      </c>
      <c r="E528" s="346"/>
      <c r="F528" s="362"/>
      <c r="G528" s="362"/>
      <c r="H528" s="345"/>
      <c r="I528" s="353"/>
      <c r="K528" s="351"/>
    </row>
    <row r="529" spans="1:11" s="336" customFormat="1" ht="9.6" customHeight="1" x14ac:dyDescent="0.2">
      <c r="A529" s="347" t="s">
        <v>3333</v>
      </c>
      <c r="B529" s="348">
        <v>25</v>
      </c>
      <c r="C529" s="349">
        <f>D528</f>
        <v>44975</v>
      </c>
      <c r="D529" s="256" t="s">
        <v>3241</v>
      </c>
      <c r="E529" s="256" t="s">
        <v>3235</v>
      </c>
      <c r="F529" s="348" t="s">
        <v>275</v>
      </c>
      <c r="G529" s="348" t="s">
        <v>276</v>
      </c>
      <c r="H529" s="256" t="s">
        <v>3241</v>
      </c>
      <c r="I529" s="350"/>
      <c r="K529" s="351"/>
    </row>
    <row r="530" spans="1:11" s="336" customFormat="1" ht="9.6" customHeight="1" x14ac:dyDescent="0.2">
      <c r="A530" s="352" t="s">
        <v>3334</v>
      </c>
      <c r="B530" s="353">
        <v>25</v>
      </c>
      <c r="C530" s="354">
        <f>D528</f>
        <v>44975</v>
      </c>
      <c r="D530" s="257" t="s">
        <v>3244</v>
      </c>
      <c r="E530" s="257" t="s">
        <v>3238</v>
      </c>
      <c r="F530" s="353" t="s">
        <v>275</v>
      </c>
      <c r="G530" s="353" t="s">
        <v>276</v>
      </c>
      <c r="H530" s="257" t="s">
        <v>3244</v>
      </c>
      <c r="I530" s="355"/>
      <c r="K530" s="351"/>
    </row>
    <row r="531" spans="1:11" s="336" customFormat="1" ht="9.6" customHeight="1" x14ac:dyDescent="0.2">
      <c r="A531" s="352" t="s">
        <v>3335</v>
      </c>
      <c r="B531" s="353">
        <v>25</v>
      </c>
      <c r="C531" s="354">
        <f>D528</f>
        <v>44975</v>
      </c>
      <c r="D531" s="257" t="s">
        <v>3252</v>
      </c>
      <c r="E531" s="257" t="s">
        <v>3240</v>
      </c>
      <c r="F531" s="353" t="s">
        <v>275</v>
      </c>
      <c r="G531" s="353" t="s">
        <v>276</v>
      </c>
      <c r="H531" s="257" t="s">
        <v>3252</v>
      </c>
      <c r="I531" s="355"/>
      <c r="K531" s="351"/>
    </row>
    <row r="532" spans="1:11" s="336" customFormat="1" ht="9.6" customHeight="1" x14ac:dyDescent="0.2">
      <c r="A532" s="356" t="s">
        <v>3336</v>
      </c>
      <c r="B532" s="357">
        <v>25</v>
      </c>
      <c r="C532" s="358">
        <f>D528</f>
        <v>44975</v>
      </c>
      <c r="D532" s="258" t="s">
        <v>3237</v>
      </c>
      <c r="E532" s="258" t="s">
        <v>3234</v>
      </c>
      <c r="F532" s="357" t="s">
        <v>275</v>
      </c>
      <c r="G532" s="357" t="s">
        <v>276</v>
      </c>
      <c r="H532" s="258" t="s">
        <v>3237</v>
      </c>
      <c r="I532" s="359"/>
      <c r="K532" s="351"/>
    </row>
    <row r="533" spans="1:11" s="335" customFormat="1" ht="12" customHeight="1" x14ac:dyDescent="0.2">
      <c r="A533" s="131" t="s">
        <v>498</v>
      </c>
      <c r="B533" s="132"/>
      <c r="C533" s="133"/>
      <c r="D533" s="345">
        <v>44976</v>
      </c>
      <c r="E533" s="346"/>
      <c r="F533" s="362"/>
      <c r="G533" s="362"/>
      <c r="H533" s="345"/>
      <c r="I533" s="362"/>
      <c r="K533" s="351"/>
    </row>
    <row r="534" spans="1:11" s="336" customFormat="1" ht="9.6" customHeight="1" x14ac:dyDescent="0.2">
      <c r="A534" s="347" t="s">
        <v>3337</v>
      </c>
      <c r="B534" s="348">
        <v>26</v>
      </c>
      <c r="C534" s="349">
        <f>D533</f>
        <v>44976</v>
      </c>
      <c r="D534" s="256" t="s">
        <v>3244</v>
      </c>
      <c r="E534" s="256" t="s">
        <v>3235</v>
      </c>
      <c r="F534" s="348" t="s">
        <v>275</v>
      </c>
      <c r="G534" s="348" t="s">
        <v>276</v>
      </c>
      <c r="H534" s="256" t="s">
        <v>3244</v>
      </c>
      <c r="I534" s="350"/>
      <c r="K534" s="351"/>
    </row>
    <row r="535" spans="1:11" s="336" customFormat="1" ht="9.6" customHeight="1" x14ac:dyDescent="0.2">
      <c r="A535" s="352" t="s">
        <v>3338</v>
      </c>
      <c r="B535" s="353">
        <v>26</v>
      </c>
      <c r="C535" s="354">
        <f>D533</f>
        <v>44976</v>
      </c>
      <c r="D535" s="257" t="s">
        <v>3241</v>
      </c>
      <c r="E535" s="257" t="s">
        <v>3238</v>
      </c>
      <c r="F535" s="353" t="s">
        <v>275</v>
      </c>
      <c r="G535" s="353" t="s">
        <v>276</v>
      </c>
      <c r="H535" s="257" t="s">
        <v>3241</v>
      </c>
      <c r="I535" s="355"/>
      <c r="K535" s="351"/>
    </row>
    <row r="536" spans="1:11" s="336" customFormat="1" ht="9.6" customHeight="1" x14ac:dyDescent="0.2">
      <c r="A536" s="352" t="s">
        <v>3339</v>
      </c>
      <c r="B536" s="353">
        <v>26</v>
      </c>
      <c r="C536" s="354">
        <f>D533</f>
        <v>44976</v>
      </c>
      <c r="D536" s="257" t="s">
        <v>3252</v>
      </c>
      <c r="E536" s="257" t="s">
        <v>3243</v>
      </c>
      <c r="F536" s="353" t="s">
        <v>275</v>
      </c>
      <c r="G536" s="353" t="s">
        <v>276</v>
      </c>
      <c r="H536" s="257" t="s">
        <v>3252</v>
      </c>
      <c r="I536" s="355"/>
      <c r="K536" s="351"/>
    </row>
    <row r="537" spans="1:11" s="336" customFormat="1" ht="9.6" customHeight="1" x14ac:dyDescent="0.2">
      <c r="A537" s="356" t="s">
        <v>3340</v>
      </c>
      <c r="B537" s="357">
        <v>26</v>
      </c>
      <c r="C537" s="358">
        <f>D533</f>
        <v>44976</v>
      </c>
      <c r="D537" s="258" t="s">
        <v>3234</v>
      </c>
      <c r="E537" s="258" t="s">
        <v>3237</v>
      </c>
      <c r="F537" s="357" t="s">
        <v>275</v>
      </c>
      <c r="G537" s="357" t="s">
        <v>276</v>
      </c>
      <c r="H537" s="258" t="s">
        <v>3234</v>
      </c>
      <c r="I537" s="359"/>
      <c r="K537" s="360"/>
    </row>
    <row r="538" spans="1:11" s="77" customFormat="1" ht="15.95" customHeight="1" x14ac:dyDescent="0.2">
      <c r="A538" s="70" t="s">
        <v>3341</v>
      </c>
      <c r="B538" s="71"/>
      <c r="C538" s="72"/>
      <c r="D538" s="76"/>
      <c r="E538" s="71"/>
      <c r="F538" s="253"/>
      <c r="G538" s="71"/>
      <c r="H538" s="76"/>
      <c r="I538" s="71"/>
      <c r="K538" s="89"/>
    </row>
    <row r="539" spans="1:11" s="89" customFormat="1" ht="9" customHeight="1" x14ac:dyDescent="0.2">
      <c r="A539" s="326" t="s">
        <v>507</v>
      </c>
      <c r="B539" s="324"/>
      <c r="C539" s="327"/>
      <c r="D539" s="323">
        <v>44982</v>
      </c>
      <c r="E539" s="324"/>
      <c r="F539" s="135"/>
      <c r="G539" s="324"/>
      <c r="H539" s="323"/>
      <c r="I539" s="91"/>
    </row>
    <row r="540" spans="1:11" s="89" customFormat="1" ht="9" customHeight="1" x14ac:dyDescent="0.2">
      <c r="A540" s="85" t="s">
        <v>3342</v>
      </c>
      <c r="B540" s="86" t="s">
        <v>3343</v>
      </c>
      <c r="C540" s="87">
        <f>D539</f>
        <v>44982</v>
      </c>
      <c r="D540" s="134" t="s">
        <v>3344</v>
      </c>
      <c r="E540" s="86" t="s">
        <v>609</v>
      </c>
      <c r="F540" s="134" t="s">
        <v>275</v>
      </c>
      <c r="G540" s="86" t="s">
        <v>276</v>
      </c>
      <c r="H540" s="134" t="s">
        <v>3344</v>
      </c>
      <c r="I540" s="88"/>
    </row>
    <row r="541" spans="1:11" s="89" customFormat="1" ht="9" customHeight="1" x14ac:dyDescent="0.2">
      <c r="A541" s="90" t="s">
        <v>3345</v>
      </c>
      <c r="B541" s="91" t="s">
        <v>3343</v>
      </c>
      <c r="C541" s="92">
        <f>D539</f>
        <v>44982</v>
      </c>
      <c r="D541" s="135" t="s">
        <v>3346</v>
      </c>
      <c r="E541" s="91" t="s">
        <v>606</v>
      </c>
      <c r="F541" s="135" t="s">
        <v>275</v>
      </c>
      <c r="G541" s="91" t="s">
        <v>276</v>
      </c>
      <c r="H541" s="135" t="s">
        <v>3346</v>
      </c>
      <c r="I541" s="93"/>
    </row>
    <row r="542" spans="1:11" s="89" customFormat="1" ht="9" customHeight="1" x14ac:dyDescent="0.2">
      <c r="A542" s="90" t="s">
        <v>3347</v>
      </c>
      <c r="B542" s="91" t="s">
        <v>3343</v>
      </c>
      <c r="C542" s="92">
        <f>D539</f>
        <v>44982</v>
      </c>
      <c r="D542" s="135" t="s">
        <v>3348</v>
      </c>
      <c r="E542" s="91" t="s">
        <v>603</v>
      </c>
      <c r="F542" s="135" t="s">
        <v>275</v>
      </c>
      <c r="G542" s="91" t="s">
        <v>276</v>
      </c>
      <c r="H542" s="135" t="s">
        <v>3348</v>
      </c>
      <c r="I542" s="93"/>
    </row>
    <row r="543" spans="1:11" s="89" customFormat="1" ht="9" customHeight="1" x14ac:dyDescent="0.2">
      <c r="A543" s="90" t="s">
        <v>3349</v>
      </c>
      <c r="B543" s="91" t="s">
        <v>3343</v>
      </c>
      <c r="C543" s="92">
        <f>D539</f>
        <v>44982</v>
      </c>
      <c r="D543" s="135" t="s">
        <v>3350</v>
      </c>
      <c r="E543" s="91" t="s">
        <v>600</v>
      </c>
      <c r="F543" s="135" t="s">
        <v>275</v>
      </c>
      <c r="G543" s="91" t="s">
        <v>276</v>
      </c>
      <c r="H543" s="135" t="s">
        <v>3350</v>
      </c>
      <c r="I543" s="93"/>
    </row>
    <row r="544" spans="1:11" s="89" customFormat="1" ht="9" customHeight="1" x14ac:dyDescent="0.2">
      <c r="A544" s="90" t="s">
        <v>3351</v>
      </c>
      <c r="B544" s="91" t="s">
        <v>3343</v>
      </c>
      <c r="C544" s="92">
        <f>D539</f>
        <v>44982</v>
      </c>
      <c r="D544" s="135" t="s">
        <v>599</v>
      </c>
      <c r="E544" s="91" t="s">
        <v>3352</v>
      </c>
      <c r="F544" s="135" t="s">
        <v>275</v>
      </c>
      <c r="G544" s="91" t="s">
        <v>276</v>
      </c>
      <c r="H544" s="135" t="s">
        <v>599</v>
      </c>
      <c r="I544" s="93"/>
      <c r="K544" s="84"/>
    </row>
    <row r="545" spans="1:11" s="89" customFormat="1" ht="9" customHeight="1" x14ac:dyDescent="0.2">
      <c r="A545" s="90" t="s">
        <v>3353</v>
      </c>
      <c r="B545" s="91" t="s">
        <v>3343</v>
      </c>
      <c r="C545" s="92">
        <f>D539</f>
        <v>44982</v>
      </c>
      <c r="D545" s="135" t="s">
        <v>1385</v>
      </c>
      <c r="E545" s="91" t="s">
        <v>3354</v>
      </c>
      <c r="F545" s="135" t="s">
        <v>275</v>
      </c>
      <c r="G545" s="91" t="s">
        <v>276</v>
      </c>
      <c r="H545" s="135" t="s">
        <v>1385</v>
      </c>
      <c r="I545" s="93"/>
    </row>
    <row r="546" spans="1:11" s="89" customFormat="1" ht="9" customHeight="1" x14ac:dyDescent="0.2">
      <c r="A546" s="90" t="s">
        <v>3355</v>
      </c>
      <c r="B546" s="91" t="s">
        <v>3343</v>
      </c>
      <c r="C546" s="92">
        <f>D539</f>
        <v>44982</v>
      </c>
      <c r="D546" s="135" t="s">
        <v>602</v>
      </c>
      <c r="E546" s="91" t="s">
        <v>3356</v>
      </c>
      <c r="F546" s="135" t="s">
        <v>275</v>
      </c>
      <c r="G546" s="91" t="s">
        <v>276</v>
      </c>
      <c r="H546" s="135" t="s">
        <v>602</v>
      </c>
      <c r="I546" s="93"/>
    </row>
    <row r="547" spans="1:11" s="89" customFormat="1" ht="9" customHeight="1" x14ac:dyDescent="0.2">
      <c r="A547" s="94" t="s">
        <v>3357</v>
      </c>
      <c r="B547" s="95" t="s">
        <v>3343</v>
      </c>
      <c r="C547" s="96">
        <f>D539</f>
        <v>44982</v>
      </c>
      <c r="D547" s="136" t="s">
        <v>1386</v>
      </c>
      <c r="E547" s="95" t="s">
        <v>3358</v>
      </c>
      <c r="F547" s="136" t="s">
        <v>275</v>
      </c>
      <c r="G547" s="95" t="s">
        <v>276</v>
      </c>
      <c r="H547" s="136" t="s">
        <v>1386</v>
      </c>
      <c r="I547" s="97"/>
    </row>
    <row r="548" spans="1:11" s="89" customFormat="1" ht="9" customHeight="1" x14ac:dyDescent="0.2">
      <c r="A548" s="326" t="s">
        <v>515</v>
      </c>
      <c r="B548" s="324"/>
      <c r="C548" s="327"/>
      <c r="D548" s="323">
        <v>44983</v>
      </c>
      <c r="E548" s="324"/>
      <c r="F548" s="135"/>
      <c r="G548" s="324"/>
      <c r="H548" s="323"/>
      <c r="I548" s="91"/>
    </row>
    <row r="549" spans="1:11" s="89" customFormat="1" ht="9" customHeight="1" x14ac:dyDescent="0.2">
      <c r="A549" s="85" t="s">
        <v>3359</v>
      </c>
      <c r="B549" s="86" t="s">
        <v>3360</v>
      </c>
      <c r="C549" s="87">
        <f>D548</f>
        <v>44983</v>
      </c>
      <c r="D549" s="86" t="s">
        <v>609</v>
      </c>
      <c r="E549" s="134" t="s">
        <v>3344</v>
      </c>
      <c r="F549" s="134" t="s">
        <v>275</v>
      </c>
      <c r="G549" s="86" t="s">
        <v>276</v>
      </c>
      <c r="H549" s="86" t="s">
        <v>609</v>
      </c>
      <c r="I549" s="88"/>
    </row>
    <row r="550" spans="1:11" s="89" customFormat="1" ht="9" customHeight="1" x14ac:dyDescent="0.2">
      <c r="A550" s="90" t="s">
        <v>3361</v>
      </c>
      <c r="B550" s="91" t="s">
        <v>3360</v>
      </c>
      <c r="C550" s="92">
        <f>D548</f>
        <v>44983</v>
      </c>
      <c r="D550" s="91" t="s">
        <v>606</v>
      </c>
      <c r="E550" s="135" t="s">
        <v>3346</v>
      </c>
      <c r="F550" s="135" t="s">
        <v>275</v>
      </c>
      <c r="G550" s="91" t="s">
        <v>276</v>
      </c>
      <c r="H550" s="91" t="s">
        <v>606</v>
      </c>
      <c r="I550" s="93"/>
    </row>
    <row r="551" spans="1:11" s="89" customFormat="1" ht="9" customHeight="1" x14ac:dyDescent="0.2">
      <c r="A551" s="90" t="s">
        <v>3362</v>
      </c>
      <c r="B551" s="91" t="s">
        <v>3360</v>
      </c>
      <c r="C551" s="92">
        <f>D548</f>
        <v>44983</v>
      </c>
      <c r="D551" s="91" t="s">
        <v>603</v>
      </c>
      <c r="E551" s="135" t="s">
        <v>3348</v>
      </c>
      <c r="F551" s="135" t="s">
        <v>275</v>
      </c>
      <c r="G551" s="91" t="s">
        <v>276</v>
      </c>
      <c r="H551" s="91" t="s">
        <v>603</v>
      </c>
      <c r="I551" s="93"/>
      <c r="K551" s="84"/>
    </row>
    <row r="552" spans="1:11" s="89" customFormat="1" ht="9" customHeight="1" x14ac:dyDescent="0.2">
      <c r="A552" s="90" t="s">
        <v>3363</v>
      </c>
      <c r="B552" s="91" t="s">
        <v>3360</v>
      </c>
      <c r="C552" s="92">
        <f>D548</f>
        <v>44983</v>
      </c>
      <c r="D552" s="91" t="s">
        <v>600</v>
      </c>
      <c r="E552" s="135" t="s">
        <v>3350</v>
      </c>
      <c r="F552" s="135" t="s">
        <v>275</v>
      </c>
      <c r="G552" s="91" t="s">
        <v>276</v>
      </c>
      <c r="H552" s="91" t="s">
        <v>600</v>
      </c>
      <c r="I552" s="93"/>
    </row>
    <row r="553" spans="1:11" s="89" customFormat="1" ht="9" customHeight="1" x14ac:dyDescent="0.2">
      <c r="A553" s="90" t="s">
        <v>3364</v>
      </c>
      <c r="B553" s="91" t="s">
        <v>3360</v>
      </c>
      <c r="C553" s="92">
        <f>D548</f>
        <v>44983</v>
      </c>
      <c r="D553" s="91" t="s">
        <v>3352</v>
      </c>
      <c r="E553" s="135" t="s">
        <v>599</v>
      </c>
      <c r="F553" s="135" t="s">
        <v>275</v>
      </c>
      <c r="G553" s="91" t="s">
        <v>276</v>
      </c>
      <c r="H553" s="91" t="s">
        <v>3352</v>
      </c>
      <c r="I553" s="93"/>
    </row>
    <row r="554" spans="1:11" s="89" customFormat="1" ht="9" customHeight="1" x14ac:dyDescent="0.2">
      <c r="A554" s="90" t="s">
        <v>3365</v>
      </c>
      <c r="B554" s="91" t="s">
        <v>3360</v>
      </c>
      <c r="C554" s="92">
        <f>D548</f>
        <v>44983</v>
      </c>
      <c r="D554" s="91" t="s">
        <v>3354</v>
      </c>
      <c r="E554" s="135" t="s">
        <v>1385</v>
      </c>
      <c r="F554" s="135" t="s">
        <v>275</v>
      </c>
      <c r="G554" s="91" t="s">
        <v>276</v>
      </c>
      <c r="H554" s="91" t="s">
        <v>3354</v>
      </c>
      <c r="I554" s="93"/>
    </row>
    <row r="555" spans="1:11" s="89" customFormat="1" ht="9" customHeight="1" x14ac:dyDescent="0.2">
      <c r="A555" s="90" t="s">
        <v>3366</v>
      </c>
      <c r="B555" s="91" t="s">
        <v>3360</v>
      </c>
      <c r="C555" s="92">
        <f>D548</f>
        <v>44983</v>
      </c>
      <c r="D555" s="91" t="s">
        <v>3356</v>
      </c>
      <c r="E555" s="135" t="s">
        <v>602</v>
      </c>
      <c r="F555" s="135" t="s">
        <v>275</v>
      </c>
      <c r="G555" s="91" t="s">
        <v>276</v>
      </c>
      <c r="H555" s="91" t="s">
        <v>3356</v>
      </c>
      <c r="I555" s="93"/>
    </row>
    <row r="556" spans="1:11" s="89" customFormat="1" ht="9" customHeight="1" x14ac:dyDescent="0.2">
      <c r="A556" s="94" t="s">
        <v>3367</v>
      </c>
      <c r="B556" s="95" t="s">
        <v>3360</v>
      </c>
      <c r="C556" s="96">
        <f>D548</f>
        <v>44983</v>
      </c>
      <c r="D556" s="95" t="s">
        <v>3358</v>
      </c>
      <c r="E556" s="136" t="s">
        <v>1386</v>
      </c>
      <c r="F556" s="136" t="s">
        <v>275</v>
      </c>
      <c r="G556" s="95" t="s">
        <v>276</v>
      </c>
      <c r="H556" s="95" t="s">
        <v>3358</v>
      </c>
      <c r="I556" s="97"/>
    </row>
    <row r="557" spans="1:11" s="89" customFormat="1" ht="9" customHeight="1" x14ac:dyDescent="0.2">
      <c r="A557" s="326" t="s">
        <v>519</v>
      </c>
      <c r="B557" s="324"/>
      <c r="C557" s="327"/>
      <c r="D557" s="323" t="s">
        <v>1133</v>
      </c>
      <c r="E557" s="324"/>
      <c r="F557" s="135"/>
      <c r="G557" s="324"/>
      <c r="H557" s="323"/>
      <c r="I557" s="91"/>
    </row>
    <row r="558" spans="1:11" s="89" customFormat="1" ht="9" customHeight="1" x14ac:dyDescent="0.2">
      <c r="A558" s="85" t="s">
        <v>3368</v>
      </c>
      <c r="B558" s="86" t="s">
        <v>3369</v>
      </c>
      <c r="C558" s="87"/>
      <c r="D558" s="134" t="s">
        <v>3344</v>
      </c>
      <c r="E558" s="86" t="s">
        <v>609</v>
      </c>
      <c r="F558" s="134" t="s">
        <v>275</v>
      </c>
      <c r="G558" s="86" t="s">
        <v>276</v>
      </c>
      <c r="H558" s="134" t="s">
        <v>3344</v>
      </c>
      <c r="I558" s="88"/>
      <c r="K558" s="84"/>
    </row>
    <row r="559" spans="1:11" s="89" customFormat="1" ht="9" customHeight="1" x14ac:dyDescent="0.2">
      <c r="A559" s="90" t="s">
        <v>3370</v>
      </c>
      <c r="B559" s="91" t="s">
        <v>3369</v>
      </c>
      <c r="C559" s="92"/>
      <c r="D559" s="135" t="s">
        <v>3346</v>
      </c>
      <c r="E559" s="91" t="s">
        <v>606</v>
      </c>
      <c r="F559" s="135" t="s">
        <v>275</v>
      </c>
      <c r="G559" s="91" t="s">
        <v>276</v>
      </c>
      <c r="H559" s="135" t="s">
        <v>3346</v>
      </c>
      <c r="I559" s="93"/>
    </row>
    <row r="560" spans="1:11" s="89" customFormat="1" ht="9" customHeight="1" x14ac:dyDescent="0.2">
      <c r="A560" s="90" t="s">
        <v>3371</v>
      </c>
      <c r="B560" s="91" t="s">
        <v>3369</v>
      </c>
      <c r="C560" s="92"/>
      <c r="D560" s="135" t="s">
        <v>3348</v>
      </c>
      <c r="E560" s="91" t="s">
        <v>603</v>
      </c>
      <c r="F560" s="135" t="s">
        <v>275</v>
      </c>
      <c r="G560" s="91" t="s">
        <v>276</v>
      </c>
      <c r="H560" s="135" t="s">
        <v>3348</v>
      </c>
      <c r="I560" s="93"/>
    </row>
    <row r="561" spans="1:11" s="89" customFormat="1" ht="9" customHeight="1" x14ac:dyDescent="0.2">
      <c r="A561" s="90" t="s">
        <v>3372</v>
      </c>
      <c r="B561" s="91" t="s">
        <v>3369</v>
      </c>
      <c r="C561" s="92"/>
      <c r="D561" s="135" t="s">
        <v>3350</v>
      </c>
      <c r="E561" s="91" t="s">
        <v>600</v>
      </c>
      <c r="F561" s="135" t="s">
        <v>275</v>
      </c>
      <c r="G561" s="91" t="s">
        <v>276</v>
      </c>
      <c r="H561" s="135" t="s">
        <v>3350</v>
      </c>
      <c r="I561" s="93"/>
    </row>
    <row r="562" spans="1:11" s="89" customFormat="1" ht="9" customHeight="1" x14ac:dyDescent="0.2">
      <c r="A562" s="90" t="s">
        <v>3373</v>
      </c>
      <c r="B562" s="91" t="s">
        <v>3369</v>
      </c>
      <c r="C562" s="92"/>
      <c r="D562" s="135" t="s">
        <v>599</v>
      </c>
      <c r="E562" s="91" t="s">
        <v>3352</v>
      </c>
      <c r="F562" s="135" t="s">
        <v>275</v>
      </c>
      <c r="G562" s="91" t="s">
        <v>276</v>
      </c>
      <c r="H562" s="135" t="s">
        <v>599</v>
      </c>
      <c r="I562" s="93"/>
    </row>
    <row r="563" spans="1:11" s="89" customFormat="1" ht="9" customHeight="1" x14ac:dyDescent="0.2">
      <c r="A563" s="90" t="s">
        <v>3374</v>
      </c>
      <c r="B563" s="91" t="s">
        <v>3369</v>
      </c>
      <c r="C563" s="92"/>
      <c r="D563" s="135" t="s">
        <v>1385</v>
      </c>
      <c r="E563" s="91" t="s">
        <v>3354</v>
      </c>
      <c r="F563" s="135" t="s">
        <v>275</v>
      </c>
      <c r="G563" s="91" t="s">
        <v>276</v>
      </c>
      <c r="H563" s="135" t="s">
        <v>1385</v>
      </c>
      <c r="I563" s="93"/>
    </row>
    <row r="564" spans="1:11" s="89" customFormat="1" ht="9" customHeight="1" x14ac:dyDescent="0.2">
      <c r="A564" s="90" t="s">
        <v>3375</v>
      </c>
      <c r="B564" s="91" t="s">
        <v>3369</v>
      </c>
      <c r="C564" s="92"/>
      <c r="D564" s="135" t="s">
        <v>602</v>
      </c>
      <c r="E564" s="91" t="s">
        <v>3356</v>
      </c>
      <c r="F564" s="135" t="s">
        <v>275</v>
      </c>
      <c r="G564" s="91" t="s">
        <v>276</v>
      </c>
      <c r="H564" s="135" t="s">
        <v>602</v>
      </c>
      <c r="I564" s="93"/>
    </row>
    <row r="565" spans="1:11" s="89" customFormat="1" ht="9" customHeight="1" x14ac:dyDescent="0.2">
      <c r="A565" s="94" t="s">
        <v>3376</v>
      </c>
      <c r="B565" s="95" t="s">
        <v>3369</v>
      </c>
      <c r="C565" s="96"/>
      <c r="D565" s="136" t="s">
        <v>1386</v>
      </c>
      <c r="E565" s="95" t="s">
        <v>3358</v>
      </c>
      <c r="F565" s="136" t="s">
        <v>275</v>
      </c>
      <c r="G565" s="95" t="s">
        <v>276</v>
      </c>
      <c r="H565" s="136" t="s">
        <v>1386</v>
      </c>
      <c r="I565" s="97"/>
      <c r="K565" s="84"/>
    </row>
    <row r="566" spans="1:11" s="77" customFormat="1" ht="15.95" customHeight="1" x14ac:dyDescent="0.2">
      <c r="A566" s="70" t="s">
        <v>3377</v>
      </c>
      <c r="B566" s="71"/>
      <c r="C566" s="72"/>
      <c r="D566" s="76"/>
      <c r="E566" s="71"/>
      <c r="F566" s="253"/>
      <c r="G566" s="71"/>
      <c r="H566" s="76"/>
      <c r="I566" s="71"/>
      <c r="K566" s="89"/>
    </row>
    <row r="567" spans="1:11" s="89" customFormat="1" ht="9" customHeight="1" x14ac:dyDescent="0.2">
      <c r="A567" s="326" t="s">
        <v>3378</v>
      </c>
      <c r="B567" s="324"/>
      <c r="C567" s="327"/>
      <c r="D567" s="323">
        <v>44989</v>
      </c>
      <c r="E567" s="324"/>
      <c r="F567" s="135"/>
      <c r="G567" s="324"/>
      <c r="H567" s="323"/>
      <c r="I567" s="91"/>
    </row>
    <row r="568" spans="1:11" s="89" customFormat="1" ht="9" customHeight="1" x14ac:dyDescent="0.2">
      <c r="A568" s="85" t="s">
        <v>3379</v>
      </c>
      <c r="B568" s="86" t="s">
        <v>580</v>
      </c>
      <c r="C568" s="87">
        <f>D567</f>
        <v>44989</v>
      </c>
      <c r="D568" s="134" t="s">
        <v>3380</v>
      </c>
      <c r="E568" s="86" t="s">
        <v>3381</v>
      </c>
      <c r="F568" s="134" t="s">
        <v>275</v>
      </c>
      <c r="G568" s="86" t="s">
        <v>276</v>
      </c>
      <c r="H568" s="134" t="s">
        <v>3380</v>
      </c>
      <c r="I568" s="88"/>
    </row>
    <row r="569" spans="1:11" s="89" customFormat="1" ht="9" customHeight="1" x14ac:dyDescent="0.2">
      <c r="A569" s="90" t="s">
        <v>3382</v>
      </c>
      <c r="B569" s="91" t="s">
        <v>580</v>
      </c>
      <c r="C569" s="92">
        <f>D567</f>
        <v>44989</v>
      </c>
      <c r="D569" s="135" t="s">
        <v>3383</v>
      </c>
      <c r="E569" s="91" t="s">
        <v>3384</v>
      </c>
      <c r="F569" s="135" t="s">
        <v>275</v>
      </c>
      <c r="G569" s="91" t="s">
        <v>276</v>
      </c>
      <c r="H569" s="135" t="s">
        <v>3383</v>
      </c>
      <c r="I569" s="93"/>
    </row>
    <row r="570" spans="1:11" s="89" customFormat="1" ht="9" customHeight="1" x14ac:dyDescent="0.2">
      <c r="A570" s="90" t="s">
        <v>3385</v>
      </c>
      <c r="B570" s="91" t="s">
        <v>580</v>
      </c>
      <c r="C570" s="92">
        <f>D567</f>
        <v>44989</v>
      </c>
      <c r="D570" s="135" t="s">
        <v>3386</v>
      </c>
      <c r="E570" s="91" t="s">
        <v>3387</v>
      </c>
      <c r="F570" s="135" t="s">
        <v>275</v>
      </c>
      <c r="G570" s="91" t="s">
        <v>276</v>
      </c>
      <c r="H570" s="135" t="s">
        <v>3386</v>
      </c>
      <c r="I570" s="93"/>
    </row>
    <row r="571" spans="1:11" s="89" customFormat="1" ht="9" customHeight="1" x14ac:dyDescent="0.2">
      <c r="A571" s="90" t="s">
        <v>3388</v>
      </c>
      <c r="B571" s="91" t="s">
        <v>580</v>
      </c>
      <c r="C571" s="92">
        <f>D567</f>
        <v>44989</v>
      </c>
      <c r="D571" s="135" t="s">
        <v>3389</v>
      </c>
      <c r="E571" s="91" t="s">
        <v>3390</v>
      </c>
      <c r="F571" s="135" t="s">
        <v>275</v>
      </c>
      <c r="G571" s="91" t="s">
        <v>276</v>
      </c>
      <c r="H571" s="135" t="s">
        <v>3389</v>
      </c>
      <c r="I571" s="93"/>
    </row>
    <row r="572" spans="1:11" s="89" customFormat="1" ht="9" customHeight="1" x14ac:dyDescent="0.2">
      <c r="A572" s="90" t="s">
        <v>3391</v>
      </c>
      <c r="B572" s="91" t="s">
        <v>580</v>
      </c>
      <c r="C572" s="92">
        <f>D567</f>
        <v>44989</v>
      </c>
      <c r="D572" s="135" t="s">
        <v>3392</v>
      </c>
      <c r="E572" s="91" t="s">
        <v>3358</v>
      </c>
      <c r="F572" s="135" t="s">
        <v>275</v>
      </c>
      <c r="G572" s="91" t="s">
        <v>276</v>
      </c>
      <c r="H572" s="135" t="s">
        <v>3392</v>
      </c>
      <c r="I572" s="93"/>
      <c r="K572" s="69"/>
    </row>
    <row r="573" spans="1:11" s="89" customFormat="1" ht="9" customHeight="1" x14ac:dyDescent="0.2">
      <c r="A573" s="90" t="s">
        <v>3393</v>
      </c>
      <c r="B573" s="91" t="s">
        <v>580</v>
      </c>
      <c r="C573" s="92">
        <f>D567</f>
        <v>44989</v>
      </c>
      <c r="D573" s="135" t="s">
        <v>3394</v>
      </c>
      <c r="E573" s="91" t="s">
        <v>3356</v>
      </c>
      <c r="F573" s="135" t="s">
        <v>275</v>
      </c>
      <c r="G573" s="91" t="s">
        <v>276</v>
      </c>
      <c r="H573" s="135" t="s">
        <v>3394</v>
      </c>
      <c r="I573" s="93"/>
      <c r="K573" s="77"/>
    </row>
    <row r="574" spans="1:11" s="89" customFormat="1" ht="9" customHeight="1" x14ac:dyDescent="0.2">
      <c r="A574" s="90" t="s">
        <v>3395</v>
      </c>
      <c r="B574" s="91" t="s">
        <v>580</v>
      </c>
      <c r="C574" s="92">
        <f>D567</f>
        <v>44989</v>
      </c>
      <c r="D574" s="135" t="s">
        <v>3396</v>
      </c>
      <c r="E574" s="91" t="s">
        <v>3354</v>
      </c>
      <c r="F574" s="135" t="s">
        <v>275</v>
      </c>
      <c r="G574" s="91" t="s">
        <v>276</v>
      </c>
      <c r="H574" s="135" t="s">
        <v>3396</v>
      </c>
      <c r="I574" s="93"/>
      <c r="K574" s="84"/>
    </row>
    <row r="575" spans="1:11" s="89" customFormat="1" ht="9" customHeight="1" x14ac:dyDescent="0.2">
      <c r="A575" s="94" t="s">
        <v>3397</v>
      </c>
      <c r="B575" s="95" t="s">
        <v>580</v>
      </c>
      <c r="C575" s="96">
        <f>D567</f>
        <v>44989</v>
      </c>
      <c r="D575" s="136" t="s">
        <v>3398</v>
      </c>
      <c r="E575" s="95" t="s">
        <v>3352</v>
      </c>
      <c r="F575" s="136" t="s">
        <v>275</v>
      </c>
      <c r="G575" s="95" t="s">
        <v>276</v>
      </c>
      <c r="H575" s="136" t="s">
        <v>3398</v>
      </c>
      <c r="I575" s="97"/>
    </row>
    <row r="576" spans="1:11" s="89" customFormat="1" ht="9" customHeight="1" x14ac:dyDescent="0.2">
      <c r="A576" s="326" t="s">
        <v>3399</v>
      </c>
      <c r="B576" s="324"/>
      <c r="C576" s="327"/>
      <c r="D576" s="323">
        <v>44990</v>
      </c>
      <c r="E576" s="324"/>
      <c r="F576" s="135"/>
      <c r="G576" s="324"/>
      <c r="H576" s="323"/>
      <c r="I576" s="91"/>
    </row>
    <row r="577" spans="1:11" s="89" customFormat="1" ht="9" customHeight="1" x14ac:dyDescent="0.2">
      <c r="A577" s="85" t="s">
        <v>3400</v>
      </c>
      <c r="B577" s="86" t="s">
        <v>588</v>
      </c>
      <c r="C577" s="87">
        <f>D576</f>
        <v>44990</v>
      </c>
      <c r="D577" s="134" t="s">
        <v>3381</v>
      </c>
      <c r="E577" s="86" t="s">
        <v>3380</v>
      </c>
      <c r="F577" s="134" t="s">
        <v>275</v>
      </c>
      <c r="G577" s="86" t="s">
        <v>276</v>
      </c>
      <c r="H577" s="134" t="s">
        <v>3381</v>
      </c>
      <c r="I577" s="88"/>
    </row>
    <row r="578" spans="1:11" s="89" customFormat="1" ht="9" customHeight="1" x14ac:dyDescent="0.2">
      <c r="A578" s="90" t="s">
        <v>3401</v>
      </c>
      <c r="B578" s="91" t="s">
        <v>588</v>
      </c>
      <c r="C578" s="92">
        <f>D576</f>
        <v>44990</v>
      </c>
      <c r="D578" s="135" t="s">
        <v>3384</v>
      </c>
      <c r="E578" s="91" t="s">
        <v>3383</v>
      </c>
      <c r="F578" s="135" t="s">
        <v>275</v>
      </c>
      <c r="G578" s="91" t="s">
        <v>276</v>
      </c>
      <c r="H578" s="135" t="s">
        <v>3384</v>
      </c>
      <c r="I578" s="93"/>
    </row>
    <row r="579" spans="1:11" s="89" customFormat="1" ht="9" customHeight="1" x14ac:dyDescent="0.2">
      <c r="A579" s="90" t="s">
        <v>3402</v>
      </c>
      <c r="B579" s="91" t="s">
        <v>588</v>
      </c>
      <c r="C579" s="92">
        <f>D576</f>
        <v>44990</v>
      </c>
      <c r="D579" s="135" t="s">
        <v>3387</v>
      </c>
      <c r="E579" s="91" t="s">
        <v>3386</v>
      </c>
      <c r="F579" s="135" t="s">
        <v>275</v>
      </c>
      <c r="G579" s="91" t="s">
        <v>276</v>
      </c>
      <c r="H579" s="135" t="s">
        <v>3387</v>
      </c>
      <c r="I579" s="93"/>
    </row>
    <row r="580" spans="1:11" s="89" customFormat="1" ht="9" customHeight="1" x14ac:dyDescent="0.2">
      <c r="A580" s="90" t="s">
        <v>3403</v>
      </c>
      <c r="B580" s="91" t="s">
        <v>588</v>
      </c>
      <c r="C580" s="92">
        <f>D576</f>
        <v>44990</v>
      </c>
      <c r="D580" s="135" t="s">
        <v>3390</v>
      </c>
      <c r="E580" s="91" t="s">
        <v>3389</v>
      </c>
      <c r="F580" s="135" t="s">
        <v>275</v>
      </c>
      <c r="G580" s="91" t="s">
        <v>276</v>
      </c>
      <c r="H580" s="135" t="s">
        <v>3390</v>
      </c>
      <c r="I580" s="93"/>
    </row>
    <row r="581" spans="1:11" s="89" customFormat="1" ht="9" customHeight="1" x14ac:dyDescent="0.2">
      <c r="A581" s="90" t="s">
        <v>3404</v>
      </c>
      <c r="B581" s="91" t="s">
        <v>588</v>
      </c>
      <c r="C581" s="92">
        <f>D576</f>
        <v>44990</v>
      </c>
      <c r="D581" s="135" t="s">
        <v>3358</v>
      </c>
      <c r="E581" s="91" t="s">
        <v>3392</v>
      </c>
      <c r="F581" s="135" t="s">
        <v>275</v>
      </c>
      <c r="G581" s="91" t="s">
        <v>276</v>
      </c>
      <c r="H581" s="135" t="s">
        <v>3358</v>
      </c>
      <c r="I581" s="93"/>
      <c r="K581" s="84"/>
    </row>
    <row r="582" spans="1:11" s="89" customFormat="1" ht="9" customHeight="1" x14ac:dyDescent="0.2">
      <c r="A582" s="90" t="s">
        <v>3405</v>
      </c>
      <c r="B582" s="91" t="s">
        <v>588</v>
      </c>
      <c r="C582" s="92">
        <f>D576</f>
        <v>44990</v>
      </c>
      <c r="D582" s="135" t="s">
        <v>3356</v>
      </c>
      <c r="E582" s="91" t="s">
        <v>3394</v>
      </c>
      <c r="F582" s="135" t="s">
        <v>275</v>
      </c>
      <c r="G582" s="91" t="s">
        <v>276</v>
      </c>
      <c r="H582" s="135" t="s">
        <v>3356</v>
      </c>
      <c r="I582" s="93"/>
    </row>
    <row r="583" spans="1:11" s="89" customFormat="1" ht="9" customHeight="1" x14ac:dyDescent="0.2">
      <c r="A583" s="90" t="s">
        <v>3406</v>
      </c>
      <c r="B583" s="91" t="s">
        <v>588</v>
      </c>
      <c r="C583" s="92">
        <f>D576</f>
        <v>44990</v>
      </c>
      <c r="D583" s="135" t="s">
        <v>3354</v>
      </c>
      <c r="E583" s="91" t="s">
        <v>3396</v>
      </c>
      <c r="F583" s="135" t="s">
        <v>275</v>
      </c>
      <c r="G583" s="91" t="s">
        <v>276</v>
      </c>
      <c r="H583" s="135" t="s">
        <v>3354</v>
      </c>
      <c r="I583" s="93"/>
    </row>
    <row r="584" spans="1:11" s="89" customFormat="1" ht="9" customHeight="1" x14ac:dyDescent="0.2">
      <c r="A584" s="94" t="s">
        <v>3407</v>
      </c>
      <c r="B584" s="95" t="s">
        <v>588</v>
      </c>
      <c r="C584" s="96">
        <f>D576</f>
        <v>44990</v>
      </c>
      <c r="D584" s="136" t="s">
        <v>3352</v>
      </c>
      <c r="E584" s="95" t="s">
        <v>3398</v>
      </c>
      <c r="F584" s="136" t="s">
        <v>275</v>
      </c>
      <c r="G584" s="95" t="s">
        <v>276</v>
      </c>
      <c r="H584" s="136" t="s">
        <v>3352</v>
      </c>
      <c r="I584" s="97"/>
    </row>
    <row r="585" spans="1:11" s="69" customFormat="1" ht="20.100000000000001" customHeight="1" x14ac:dyDescent="0.2">
      <c r="A585" s="596" t="s">
        <v>2853</v>
      </c>
      <c r="B585" s="596"/>
      <c r="C585" s="596"/>
      <c r="D585" s="596"/>
      <c r="E585" s="596"/>
      <c r="F585" s="596"/>
      <c r="G585" s="596"/>
      <c r="H585" s="596"/>
      <c r="I585" s="596"/>
      <c r="J585" s="68"/>
      <c r="K585" s="89"/>
    </row>
    <row r="586" spans="1:11" s="77" customFormat="1" ht="15.95" customHeight="1" x14ac:dyDescent="0.2">
      <c r="A586" s="70" t="s">
        <v>3377</v>
      </c>
      <c r="B586" s="71"/>
      <c r="C586" s="72"/>
      <c r="D586" s="76"/>
      <c r="E586" s="71"/>
      <c r="F586" s="253"/>
      <c r="G586" s="71"/>
      <c r="H586" s="76"/>
      <c r="I586" s="71"/>
      <c r="K586" s="89"/>
    </row>
    <row r="587" spans="1:11" s="89" customFormat="1" ht="9.9499999999999993" customHeight="1" x14ac:dyDescent="0.2">
      <c r="A587" s="326" t="s">
        <v>3408</v>
      </c>
      <c r="B587" s="324"/>
      <c r="C587" s="327"/>
      <c r="D587" s="323" t="s">
        <v>591</v>
      </c>
      <c r="E587" s="325"/>
      <c r="F587" s="135"/>
      <c r="G587" s="91"/>
      <c r="H587" s="323"/>
      <c r="I587" s="91"/>
    </row>
    <row r="588" spans="1:11" s="89" customFormat="1" ht="9" customHeight="1" x14ac:dyDescent="0.2">
      <c r="A588" s="85" t="s">
        <v>3409</v>
      </c>
      <c r="B588" s="86" t="s">
        <v>593</v>
      </c>
      <c r="C588" s="87"/>
      <c r="D588" s="134" t="s">
        <v>3380</v>
      </c>
      <c r="E588" s="86" t="s">
        <v>3381</v>
      </c>
      <c r="F588" s="134" t="s">
        <v>275</v>
      </c>
      <c r="G588" s="86" t="s">
        <v>276</v>
      </c>
      <c r="H588" s="134" t="s">
        <v>3380</v>
      </c>
      <c r="I588" s="88"/>
      <c r="K588" s="77"/>
    </row>
    <row r="589" spans="1:11" s="89" customFormat="1" ht="9" customHeight="1" x14ac:dyDescent="0.15">
      <c r="A589" s="90" t="s">
        <v>3410</v>
      </c>
      <c r="B589" s="91" t="s">
        <v>593</v>
      </c>
      <c r="C589" s="92"/>
      <c r="D589" s="135" t="s">
        <v>3383</v>
      </c>
      <c r="E589" s="91" t="s">
        <v>3384</v>
      </c>
      <c r="F589" s="135" t="s">
        <v>275</v>
      </c>
      <c r="G589" s="91" t="s">
        <v>276</v>
      </c>
      <c r="H589" s="135" t="s">
        <v>3383</v>
      </c>
      <c r="I589" s="93"/>
      <c r="K589" s="17"/>
    </row>
    <row r="590" spans="1:11" s="89" customFormat="1" ht="9" customHeight="1" x14ac:dyDescent="0.2">
      <c r="A590" s="90" t="s">
        <v>3411</v>
      </c>
      <c r="B590" s="91" t="s">
        <v>593</v>
      </c>
      <c r="C590" s="92"/>
      <c r="D590" s="135" t="s">
        <v>3386</v>
      </c>
      <c r="E590" s="91" t="s">
        <v>3387</v>
      </c>
      <c r="F590" s="135" t="s">
        <v>275</v>
      </c>
      <c r="G590" s="91" t="s">
        <v>276</v>
      </c>
      <c r="H590" s="135" t="s">
        <v>3386</v>
      </c>
      <c r="I590" s="93"/>
      <c r="K590" s="22"/>
    </row>
    <row r="591" spans="1:11" s="89" customFormat="1" ht="9" customHeight="1" x14ac:dyDescent="0.2">
      <c r="A591" s="90" t="s">
        <v>3412</v>
      </c>
      <c r="B591" s="91" t="s">
        <v>593</v>
      </c>
      <c r="C591" s="92"/>
      <c r="D591" s="135" t="s">
        <v>3389</v>
      </c>
      <c r="E591" s="91" t="s">
        <v>3390</v>
      </c>
      <c r="F591" s="135" t="s">
        <v>275</v>
      </c>
      <c r="G591" s="91" t="s">
        <v>276</v>
      </c>
      <c r="H591" s="135" t="s">
        <v>3389</v>
      </c>
      <c r="I591" s="93"/>
      <c r="K591" s="22"/>
    </row>
    <row r="592" spans="1:11" s="89" customFormat="1" ht="9" customHeight="1" x14ac:dyDescent="0.2">
      <c r="A592" s="90" t="s">
        <v>3413</v>
      </c>
      <c r="B592" s="91" t="s">
        <v>593</v>
      </c>
      <c r="C592" s="92"/>
      <c r="D592" s="135" t="s">
        <v>3392</v>
      </c>
      <c r="E592" s="91" t="s">
        <v>3358</v>
      </c>
      <c r="F592" s="135" t="s">
        <v>275</v>
      </c>
      <c r="G592" s="91" t="s">
        <v>276</v>
      </c>
      <c r="H592" s="135" t="s">
        <v>3392</v>
      </c>
      <c r="I592" s="93"/>
      <c r="K592" s="22"/>
    </row>
    <row r="593" spans="1:11" s="89" customFormat="1" ht="9" customHeight="1" x14ac:dyDescent="0.2">
      <c r="A593" s="90" t="s">
        <v>3414</v>
      </c>
      <c r="B593" s="91" t="s">
        <v>593</v>
      </c>
      <c r="C593" s="92"/>
      <c r="D593" s="135" t="s">
        <v>3394</v>
      </c>
      <c r="E593" s="91" t="s">
        <v>3356</v>
      </c>
      <c r="F593" s="135" t="s">
        <v>275</v>
      </c>
      <c r="G593" s="91" t="s">
        <v>276</v>
      </c>
      <c r="H593" s="135" t="s">
        <v>3394</v>
      </c>
      <c r="I593" s="93"/>
      <c r="K593" s="22"/>
    </row>
    <row r="594" spans="1:11" s="89" customFormat="1" ht="9" customHeight="1" x14ac:dyDescent="0.2">
      <c r="A594" s="90" t="s">
        <v>3415</v>
      </c>
      <c r="B594" s="91" t="s">
        <v>593</v>
      </c>
      <c r="C594" s="92"/>
      <c r="D594" s="135" t="s">
        <v>3396</v>
      </c>
      <c r="E594" s="91" t="s">
        <v>3354</v>
      </c>
      <c r="F594" s="135" t="s">
        <v>275</v>
      </c>
      <c r="G594" s="91" t="s">
        <v>276</v>
      </c>
      <c r="H594" s="135" t="s">
        <v>3396</v>
      </c>
      <c r="I594" s="93"/>
      <c r="K594" s="22"/>
    </row>
    <row r="595" spans="1:11" s="89" customFormat="1" ht="9" customHeight="1" x14ac:dyDescent="0.15">
      <c r="A595" s="94" t="s">
        <v>3416</v>
      </c>
      <c r="B595" s="95" t="s">
        <v>593</v>
      </c>
      <c r="C595" s="96"/>
      <c r="D595" s="136" t="s">
        <v>3398</v>
      </c>
      <c r="E595" s="95" t="s">
        <v>3352</v>
      </c>
      <c r="F595" s="136" t="s">
        <v>275</v>
      </c>
      <c r="G595" s="95" t="s">
        <v>276</v>
      </c>
      <c r="H595" s="136" t="s">
        <v>3398</v>
      </c>
      <c r="I595" s="97"/>
      <c r="K595" s="17"/>
    </row>
    <row r="596" spans="1:11" s="89" customFormat="1" ht="9" customHeight="1" x14ac:dyDescent="0.2">
      <c r="A596" s="326" t="s">
        <v>3417</v>
      </c>
      <c r="B596" s="324"/>
      <c r="C596" s="327"/>
      <c r="D596" s="323">
        <v>44996</v>
      </c>
      <c r="E596" s="324"/>
      <c r="F596" s="135"/>
      <c r="G596" s="324"/>
      <c r="H596" s="323"/>
      <c r="I596" s="91"/>
      <c r="K596" s="22"/>
    </row>
    <row r="597" spans="1:11" s="89" customFormat="1" ht="9" customHeight="1" x14ac:dyDescent="0.2">
      <c r="A597" s="85" t="s">
        <v>3418</v>
      </c>
      <c r="B597" s="86" t="s">
        <v>3419</v>
      </c>
      <c r="C597" s="87">
        <f>D596</f>
        <v>44996</v>
      </c>
      <c r="D597" s="134" t="s">
        <v>1385</v>
      </c>
      <c r="E597" s="86" t="s">
        <v>1780</v>
      </c>
      <c r="F597" s="134" t="s">
        <v>275</v>
      </c>
      <c r="G597" s="86" t="s">
        <v>276</v>
      </c>
      <c r="H597" s="134" t="s">
        <v>1385</v>
      </c>
      <c r="I597" s="88"/>
      <c r="K597" s="22"/>
    </row>
    <row r="598" spans="1:11" s="89" customFormat="1" ht="9" customHeight="1" x14ac:dyDescent="0.2">
      <c r="A598" s="90" t="s">
        <v>3420</v>
      </c>
      <c r="B598" s="91" t="s">
        <v>3419</v>
      </c>
      <c r="C598" s="92">
        <f>D596</f>
        <v>44996</v>
      </c>
      <c r="D598" s="135" t="s">
        <v>1386</v>
      </c>
      <c r="E598" s="91" t="s">
        <v>1768</v>
      </c>
      <c r="F598" s="135" t="s">
        <v>275</v>
      </c>
      <c r="G598" s="91" t="s">
        <v>276</v>
      </c>
      <c r="H598" s="135" t="s">
        <v>1386</v>
      </c>
      <c r="I598" s="93"/>
      <c r="K598" s="22"/>
    </row>
    <row r="599" spans="1:11" s="89" customFormat="1" ht="9" customHeight="1" x14ac:dyDescent="0.2">
      <c r="A599" s="90" t="s">
        <v>3421</v>
      </c>
      <c r="B599" s="91" t="s">
        <v>3419</v>
      </c>
      <c r="C599" s="92">
        <f>D596</f>
        <v>44996</v>
      </c>
      <c r="D599" s="135" t="s">
        <v>1830</v>
      </c>
      <c r="E599" s="91" t="s">
        <v>1764</v>
      </c>
      <c r="F599" s="135" t="s">
        <v>275</v>
      </c>
      <c r="G599" s="91" t="s">
        <v>276</v>
      </c>
      <c r="H599" s="135" t="s">
        <v>1830</v>
      </c>
      <c r="I599" s="93"/>
      <c r="K599" s="22"/>
    </row>
    <row r="600" spans="1:11" s="89" customFormat="1" ht="9" customHeight="1" x14ac:dyDescent="0.15">
      <c r="A600" s="94" t="s">
        <v>3422</v>
      </c>
      <c r="B600" s="95" t="s">
        <v>3419</v>
      </c>
      <c r="C600" s="96">
        <f>D596</f>
        <v>44996</v>
      </c>
      <c r="D600" s="136" t="s">
        <v>1843</v>
      </c>
      <c r="E600" s="95" t="s">
        <v>3423</v>
      </c>
      <c r="F600" s="136" t="s">
        <v>275</v>
      </c>
      <c r="G600" s="95" t="s">
        <v>276</v>
      </c>
      <c r="H600" s="136" t="s">
        <v>1843</v>
      </c>
      <c r="I600" s="97"/>
      <c r="K600" s="17"/>
    </row>
    <row r="601" spans="1:11" s="89" customFormat="1" ht="9" customHeight="1" x14ac:dyDescent="0.2">
      <c r="A601" s="326" t="s">
        <v>3424</v>
      </c>
      <c r="B601" s="324"/>
      <c r="C601" s="92"/>
      <c r="D601" s="323">
        <v>44997</v>
      </c>
      <c r="E601" s="325"/>
      <c r="F601" s="135"/>
      <c r="G601" s="91"/>
      <c r="H601" s="323"/>
      <c r="I601" s="91"/>
      <c r="K601" s="22"/>
    </row>
    <row r="602" spans="1:11" s="89" customFormat="1" ht="9" customHeight="1" x14ac:dyDescent="0.2">
      <c r="A602" s="85" t="s">
        <v>3425</v>
      </c>
      <c r="B602" s="86" t="s">
        <v>3426</v>
      </c>
      <c r="C602" s="87">
        <f>D601</f>
        <v>44997</v>
      </c>
      <c r="D602" s="134" t="s">
        <v>1780</v>
      </c>
      <c r="E602" s="86" t="s">
        <v>1385</v>
      </c>
      <c r="F602" s="134" t="s">
        <v>275</v>
      </c>
      <c r="G602" s="86" t="s">
        <v>276</v>
      </c>
      <c r="H602" s="134" t="s">
        <v>1780</v>
      </c>
      <c r="I602" s="88"/>
      <c r="K602" s="22"/>
    </row>
    <row r="603" spans="1:11" s="89" customFormat="1" ht="9" customHeight="1" x14ac:dyDescent="0.2">
      <c r="A603" s="90" t="s">
        <v>3427</v>
      </c>
      <c r="B603" s="91" t="s">
        <v>3426</v>
      </c>
      <c r="C603" s="92">
        <f>D601</f>
        <v>44997</v>
      </c>
      <c r="D603" s="135" t="s">
        <v>1768</v>
      </c>
      <c r="E603" s="91" t="s">
        <v>1386</v>
      </c>
      <c r="F603" s="135" t="s">
        <v>275</v>
      </c>
      <c r="G603" s="91" t="s">
        <v>276</v>
      </c>
      <c r="H603" s="135" t="s">
        <v>1768</v>
      </c>
      <c r="I603" s="93"/>
      <c r="K603" s="22"/>
    </row>
    <row r="604" spans="1:11" s="89" customFormat="1" ht="9" customHeight="1" x14ac:dyDescent="0.2">
      <c r="A604" s="90" t="s">
        <v>3428</v>
      </c>
      <c r="B604" s="91" t="s">
        <v>3426</v>
      </c>
      <c r="C604" s="92">
        <f>D601</f>
        <v>44997</v>
      </c>
      <c r="D604" s="135" t="s">
        <v>1764</v>
      </c>
      <c r="E604" s="91" t="s">
        <v>1830</v>
      </c>
      <c r="F604" s="135" t="s">
        <v>275</v>
      </c>
      <c r="G604" s="91" t="s">
        <v>276</v>
      </c>
      <c r="H604" s="135" t="s">
        <v>1764</v>
      </c>
      <c r="I604" s="93"/>
      <c r="K604" s="22"/>
    </row>
    <row r="605" spans="1:11" s="89" customFormat="1" ht="9" customHeight="1" x14ac:dyDescent="0.2">
      <c r="A605" s="94" t="s">
        <v>3429</v>
      </c>
      <c r="B605" s="95" t="s">
        <v>3426</v>
      </c>
      <c r="C605" s="96">
        <f>D601</f>
        <v>44997</v>
      </c>
      <c r="D605" s="136" t="s">
        <v>3423</v>
      </c>
      <c r="E605" s="95" t="s">
        <v>1843</v>
      </c>
      <c r="F605" s="136" t="s">
        <v>275</v>
      </c>
      <c r="G605" s="95" t="s">
        <v>276</v>
      </c>
      <c r="H605" s="136" t="s">
        <v>3423</v>
      </c>
      <c r="I605" s="97"/>
      <c r="K605" s="22"/>
    </row>
    <row r="606" spans="1:11" s="89" customFormat="1" ht="9" customHeight="1" x14ac:dyDescent="0.2">
      <c r="A606" s="326" t="s">
        <v>3430</v>
      </c>
      <c r="B606" s="324"/>
      <c r="C606" s="327"/>
      <c r="D606" s="323" t="s">
        <v>1152</v>
      </c>
      <c r="E606" s="324"/>
      <c r="F606" s="135"/>
      <c r="G606" s="324"/>
      <c r="H606" s="323"/>
      <c r="I606" s="91"/>
      <c r="K606" s="329"/>
    </row>
    <row r="607" spans="1:11" s="89" customFormat="1" ht="9" customHeight="1" x14ac:dyDescent="0.2">
      <c r="A607" s="85" t="s">
        <v>3431</v>
      </c>
      <c r="B607" s="86" t="s">
        <v>3432</v>
      </c>
      <c r="C607" s="87"/>
      <c r="D607" s="134" t="s">
        <v>1385</v>
      </c>
      <c r="E607" s="86" t="s">
        <v>1780</v>
      </c>
      <c r="F607" s="134" t="s">
        <v>275</v>
      </c>
      <c r="G607" s="86" t="s">
        <v>276</v>
      </c>
      <c r="H607" s="134" t="s">
        <v>1385</v>
      </c>
      <c r="I607" s="88"/>
      <c r="K607" s="22"/>
    </row>
    <row r="608" spans="1:11" s="89" customFormat="1" ht="9" customHeight="1" x14ac:dyDescent="0.2">
      <c r="A608" s="90" t="s">
        <v>3433</v>
      </c>
      <c r="B608" s="91" t="s">
        <v>3432</v>
      </c>
      <c r="C608" s="92"/>
      <c r="D608" s="135" t="s">
        <v>1386</v>
      </c>
      <c r="E608" s="91" t="s">
        <v>1768</v>
      </c>
      <c r="F608" s="135" t="s">
        <v>275</v>
      </c>
      <c r="G608" s="91" t="s">
        <v>276</v>
      </c>
      <c r="H608" s="135" t="s">
        <v>1386</v>
      </c>
      <c r="I608" s="93"/>
      <c r="K608" s="22"/>
    </row>
    <row r="609" spans="1:11" s="89" customFormat="1" ht="9" customHeight="1" x14ac:dyDescent="0.2">
      <c r="A609" s="90" t="s">
        <v>3434</v>
      </c>
      <c r="B609" s="91" t="s">
        <v>3432</v>
      </c>
      <c r="C609" s="92"/>
      <c r="D609" s="135" t="s">
        <v>1830</v>
      </c>
      <c r="E609" s="91" t="s">
        <v>1764</v>
      </c>
      <c r="F609" s="135" t="s">
        <v>275</v>
      </c>
      <c r="G609" s="91" t="s">
        <v>276</v>
      </c>
      <c r="H609" s="135" t="s">
        <v>1830</v>
      </c>
      <c r="I609" s="93"/>
      <c r="K609" s="22"/>
    </row>
    <row r="610" spans="1:11" s="89" customFormat="1" ht="9" customHeight="1" x14ac:dyDescent="0.2">
      <c r="A610" s="94" t="s">
        <v>3435</v>
      </c>
      <c r="B610" s="95" t="s">
        <v>3432</v>
      </c>
      <c r="C610" s="96"/>
      <c r="D610" s="136" t="s">
        <v>1843</v>
      </c>
      <c r="E610" s="95" t="s">
        <v>3423</v>
      </c>
      <c r="F610" s="136" t="s">
        <v>275</v>
      </c>
      <c r="G610" s="95" t="s">
        <v>276</v>
      </c>
      <c r="H610" s="136" t="s">
        <v>1843</v>
      </c>
      <c r="I610" s="97"/>
      <c r="K610" s="22"/>
    </row>
    <row r="611" spans="1:11" s="89" customFormat="1" ht="9" customHeight="1" x14ac:dyDescent="0.2">
      <c r="A611" s="326" t="s">
        <v>3436</v>
      </c>
      <c r="B611" s="324"/>
      <c r="C611" s="92"/>
      <c r="D611" s="323">
        <v>45003</v>
      </c>
      <c r="E611" s="325"/>
      <c r="F611" s="135"/>
      <c r="G611" s="91"/>
      <c r="H611" s="323"/>
      <c r="I611" s="91"/>
      <c r="K611" s="329"/>
    </row>
    <row r="612" spans="1:11" s="89" customFormat="1" ht="9" customHeight="1" x14ac:dyDescent="0.2">
      <c r="A612" s="85" t="s">
        <v>3437</v>
      </c>
      <c r="B612" s="86" t="s">
        <v>3438</v>
      </c>
      <c r="C612" s="87">
        <f>D611</f>
        <v>45003</v>
      </c>
      <c r="D612" s="134" t="s">
        <v>1385</v>
      </c>
      <c r="E612" s="86" t="s">
        <v>1843</v>
      </c>
      <c r="F612" s="134" t="s">
        <v>275</v>
      </c>
      <c r="G612" s="86" t="s">
        <v>276</v>
      </c>
      <c r="H612" s="134" t="s">
        <v>1385</v>
      </c>
      <c r="I612" s="88"/>
      <c r="K612" s="22"/>
    </row>
    <row r="613" spans="1:11" s="123" customFormat="1" ht="9" customHeight="1" x14ac:dyDescent="0.2">
      <c r="A613" s="94" t="s">
        <v>3439</v>
      </c>
      <c r="B613" s="95" t="s">
        <v>3438</v>
      </c>
      <c r="C613" s="96">
        <f>D611</f>
        <v>45003</v>
      </c>
      <c r="D613" s="136" t="s">
        <v>1386</v>
      </c>
      <c r="E613" s="95" t="s">
        <v>1830</v>
      </c>
      <c r="F613" s="136" t="s">
        <v>275</v>
      </c>
      <c r="G613" s="95" t="s">
        <v>276</v>
      </c>
      <c r="H613" s="136" t="s">
        <v>1386</v>
      </c>
      <c r="I613" s="97"/>
      <c r="K613" s="22"/>
    </row>
    <row r="614" spans="1:11" s="89" customFormat="1" ht="9" customHeight="1" x14ac:dyDescent="0.2">
      <c r="A614" s="326" t="s">
        <v>3440</v>
      </c>
      <c r="B614" s="324"/>
      <c r="C614" s="92"/>
      <c r="D614" s="323">
        <v>45004</v>
      </c>
      <c r="E614" s="325"/>
      <c r="F614" s="135"/>
      <c r="G614" s="91"/>
      <c r="H614" s="323"/>
      <c r="I614" s="91"/>
      <c r="K614" s="22"/>
    </row>
    <row r="615" spans="1:11" s="89" customFormat="1" ht="9" customHeight="1" x14ac:dyDescent="0.2">
      <c r="A615" s="85" t="s">
        <v>3441</v>
      </c>
      <c r="B615" s="86" t="s">
        <v>3442</v>
      </c>
      <c r="C615" s="87">
        <f>D614</f>
        <v>45004</v>
      </c>
      <c r="D615" s="134" t="s">
        <v>1385</v>
      </c>
      <c r="E615" s="86" t="s">
        <v>1843</v>
      </c>
      <c r="F615" s="134" t="s">
        <v>275</v>
      </c>
      <c r="G615" s="86" t="s">
        <v>276</v>
      </c>
      <c r="H615" s="134" t="s">
        <v>1385</v>
      </c>
      <c r="I615" s="88"/>
      <c r="K615" s="22"/>
    </row>
    <row r="616" spans="1:11" s="123" customFormat="1" ht="9" customHeight="1" x14ac:dyDescent="0.2">
      <c r="A616" s="94" t="s">
        <v>3443</v>
      </c>
      <c r="B616" s="95" t="s">
        <v>3442</v>
      </c>
      <c r="C616" s="96">
        <f>D614</f>
        <v>45004</v>
      </c>
      <c r="D616" s="136" t="s">
        <v>1386</v>
      </c>
      <c r="E616" s="95" t="s">
        <v>1830</v>
      </c>
      <c r="F616" s="136" t="s">
        <v>275</v>
      </c>
      <c r="G616" s="95" t="s">
        <v>276</v>
      </c>
      <c r="H616" s="136" t="s">
        <v>1386</v>
      </c>
      <c r="I616" s="97"/>
      <c r="K616" s="22"/>
    </row>
    <row r="617" spans="1:11" s="89" customFormat="1" ht="9" customHeight="1" x14ac:dyDescent="0.2">
      <c r="A617" s="326" t="s">
        <v>3444</v>
      </c>
      <c r="B617" s="324"/>
      <c r="C617" s="92"/>
      <c r="D617" s="323">
        <v>45010</v>
      </c>
      <c r="E617" s="325"/>
      <c r="F617" s="135"/>
      <c r="G617" s="91"/>
      <c r="H617" s="323"/>
      <c r="I617" s="91"/>
      <c r="K617" s="329"/>
    </row>
    <row r="618" spans="1:11" s="89" customFormat="1" ht="9" customHeight="1" x14ac:dyDescent="0.2">
      <c r="A618" s="85" t="s">
        <v>3445</v>
      </c>
      <c r="B618" s="86" t="s">
        <v>3446</v>
      </c>
      <c r="C618" s="87">
        <f>D617</f>
        <v>45010</v>
      </c>
      <c r="D618" s="134" t="s">
        <v>1843</v>
      </c>
      <c r="E618" s="86" t="s">
        <v>1385</v>
      </c>
      <c r="F618" s="134" t="s">
        <v>275</v>
      </c>
      <c r="G618" s="86" t="s">
        <v>276</v>
      </c>
      <c r="H618" s="134" t="s">
        <v>1843</v>
      </c>
      <c r="I618" s="88"/>
      <c r="K618" s="22"/>
    </row>
    <row r="619" spans="1:11" s="123" customFormat="1" ht="9" customHeight="1" x14ac:dyDescent="0.2">
      <c r="A619" s="94" t="s">
        <v>3447</v>
      </c>
      <c r="B619" s="95" t="s">
        <v>3446</v>
      </c>
      <c r="C619" s="96">
        <f>D617</f>
        <v>45010</v>
      </c>
      <c r="D619" s="136" t="s">
        <v>1830</v>
      </c>
      <c r="E619" s="95" t="s">
        <v>1386</v>
      </c>
      <c r="F619" s="136" t="s">
        <v>275</v>
      </c>
      <c r="G619" s="95" t="s">
        <v>276</v>
      </c>
      <c r="H619" s="136" t="s">
        <v>1830</v>
      </c>
      <c r="I619" s="97"/>
      <c r="K619" s="22"/>
    </row>
    <row r="620" spans="1:11" s="89" customFormat="1" ht="9" customHeight="1" x14ac:dyDescent="0.2">
      <c r="A620" s="326" t="s">
        <v>3448</v>
      </c>
      <c r="B620" s="324"/>
      <c r="C620" s="92"/>
      <c r="D620" s="323">
        <v>45011</v>
      </c>
      <c r="E620" s="325"/>
      <c r="F620" s="135"/>
      <c r="G620" s="91"/>
      <c r="H620" s="323"/>
      <c r="I620" s="91"/>
      <c r="K620" s="22"/>
    </row>
    <row r="621" spans="1:11" s="89" customFormat="1" ht="9" customHeight="1" x14ac:dyDescent="0.2">
      <c r="A621" s="85" t="s">
        <v>3449</v>
      </c>
      <c r="B621" s="86" t="s">
        <v>3450</v>
      </c>
      <c r="C621" s="87">
        <f>D620</f>
        <v>45011</v>
      </c>
      <c r="D621" s="134" t="s">
        <v>1843</v>
      </c>
      <c r="E621" s="86" t="s">
        <v>1385</v>
      </c>
      <c r="F621" s="134" t="s">
        <v>275</v>
      </c>
      <c r="G621" s="86" t="s">
        <v>276</v>
      </c>
      <c r="H621" s="134" t="s">
        <v>1843</v>
      </c>
      <c r="I621" s="88"/>
      <c r="K621" s="22"/>
    </row>
    <row r="622" spans="1:11" s="123" customFormat="1" ht="9" customHeight="1" x14ac:dyDescent="0.2">
      <c r="A622" s="94" t="s">
        <v>3451</v>
      </c>
      <c r="B622" s="95" t="s">
        <v>3450</v>
      </c>
      <c r="C622" s="96">
        <f>D620</f>
        <v>45011</v>
      </c>
      <c r="D622" s="136" t="s">
        <v>1830</v>
      </c>
      <c r="E622" s="95" t="s">
        <v>1386</v>
      </c>
      <c r="F622" s="136" t="s">
        <v>275</v>
      </c>
      <c r="G622" s="95" t="s">
        <v>276</v>
      </c>
      <c r="H622" s="136" t="s">
        <v>1830</v>
      </c>
      <c r="I622" s="97"/>
      <c r="K622" s="17"/>
    </row>
    <row r="623" spans="1:11" s="89" customFormat="1" ht="9" customHeight="1" x14ac:dyDescent="0.2">
      <c r="A623" s="326" t="s">
        <v>3452</v>
      </c>
      <c r="B623" s="324"/>
      <c r="C623" s="92"/>
      <c r="D623" s="323" t="s">
        <v>1167</v>
      </c>
      <c r="E623" s="325"/>
      <c r="F623" s="135"/>
      <c r="G623" s="91"/>
      <c r="H623" s="323"/>
      <c r="I623" s="91"/>
      <c r="K623" s="22"/>
    </row>
    <row r="624" spans="1:11" s="89" customFormat="1" ht="9" customHeight="1" x14ac:dyDescent="0.2">
      <c r="A624" s="85" t="s">
        <v>3453</v>
      </c>
      <c r="B624" s="86" t="s">
        <v>3454</v>
      </c>
      <c r="C624" s="87"/>
      <c r="D624" s="134" t="s">
        <v>1385</v>
      </c>
      <c r="E624" s="86" t="s">
        <v>1843</v>
      </c>
      <c r="F624" s="134" t="s">
        <v>275</v>
      </c>
      <c r="G624" s="86" t="s">
        <v>276</v>
      </c>
      <c r="H624" s="134" t="s">
        <v>1385</v>
      </c>
      <c r="I624" s="88"/>
      <c r="K624" s="22"/>
    </row>
    <row r="625" spans="1:11" s="123" customFormat="1" ht="9" customHeight="1" x14ac:dyDescent="0.2">
      <c r="A625" s="94" t="s">
        <v>3455</v>
      </c>
      <c r="B625" s="95" t="s">
        <v>3454</v>
      </c>
      <c r="C625" s="96"/>
      <c r="D625" s="136" t="s">
        <v>1386</v>
      </c>
      <c r="E625" s="95" t="s">
        <v>1830</v>
      </c>
      <c r="F625" s="136" t="s">
        <v>275</v>
      </c>
      <c r="G625" s="95" t="s">
        <v>276</v>
      </c>
      <c r="H625" s="136" t="s">
        <v>1386</v>
      </c>
      <c r="I625" s="97"/>
      <c r="K625" s="22"/>
    </row>
    <row r="626" spans="1:11" s="89" customFormat="1" ht="9" customHeight="1" x14ac:dyDescent="0.2">
      <c r="A626" s="326" t="s">
        <v>3456</v>
      </c>
      <c r="B626" s="324"/>
      <c r="C626" s="92"/>
      <c r="D626" s="323">
        <v>45017</v>
      </c>
      <c r="E626" s="325"/>
      <c r="F626" s="135"/>
      <c r="G626" s="91"/>
      <c r="H626" s="323"/>
      <c r="I626" s="91"/>
      <c r="K626" s="22"/>
    </row>
    <row r="627" spans="1:11" s="89" customFormat="1" ht="9" customHeight="1" x14ac:dyDescent="0.15">
      <c r="A627" s="137" t="s">
        <v>3457</v>
      </c>
      <c r="B627" s="138" t="s">
        <v>3458</v>
      </c>
      <c r="C627" s="139">
        <f>D626</f>
        <v>45017</v>
      </c>
      <c r="D627" s="140" t="s">
        <v>1385</v>
      </c>
      <c r="E627" s="138" t="s">
        <v>1386</v>
      </c>
      <c r="F627" s="140" t="s">
        <v>275</v>
      </c>
      <c r="G627" s="138" t="s">
        <v>276</v>
      </c>
      <c r="H627" s="140" t="s">
        <v>1385</v>
      </c>
      <c r="I627" s="141"/>
      <c r="K627" s="17"/>
    </row>
    <row r="628" spans="1:11" s="89" customFormat="1" ht="9" customHeight="1" x14ac:dyDescent="0.2">
      <c r="A628" s="326" t="s">
        <v>3459</v>
      </c>
      <c r="B628" s="324"/>
      <c r="C628" s="92"/>
      <c r="D628" s="323">
        <v>45018</v>
      </c>
      <c r="E628" s="325"/>
      <c r="F628" s="135"/>
      <c r="G628" s="91"/>
      <c r="H628" s="323"/>
      <c r="I628" s="91"/>
      <c r="K628" s="22"/>
    </row>
    <row r="629" spans="1:11" s="89" customFormat="1" ht="9" customHeight="1" x14ac:dyDescent="0.2">
      <c r="A629" s="137" t="s">
        <v>3460</v>
      </c>
      <c r="B629" s="138" t="s">
        <v>3461</v>
      </c>
      <c r="C629" s="139">
        <f>D628</f>
        <v>45018</v>
      </c>
      <c r="D629" s="140" t="s">
        <v>1386</v>
      </c>
      <c r="E629" s="138" t="s">
        <v>1385</v>
      </c>
      <c r="F629" s="140" t="s">
        <v>275</v>
      </c>
      <c r="G629" s="138" t="s">
        <v>276</v>
      </c>
      <c r="H629" s="140" t="s">
        <v>1386</v>
      </c>
      <c r="I629" s="141"/>
      <c r="K629" s="22"/>
    </row>
    <row r="630" spans="1:11" s="89" customFormat="1" ht="9" customHeight="1" x14ac:dyDescent="0.2">
      <c r="A630" s="326" t="s">
        <v>3462</v>
      </c>
      <c r="B630" s="324"/>
      <c r="C630" s="92"/>
      <c r="D630" s="323">
        <v>45023</v>
      </c>
      <c r="E630" s="325"/>
      <c r="F630" s="135"/>
      <c r="G630" s="91"/>
      <c r="H630" s="323"/>
      <c r="I630" s="91"/>
      <c r="K630" s="22"/>
    </row>
    <row r="631" spans="1:11" s="89" customFormat="1" ht="9" customHeight="1" x14ac:dyDescent="0.2">
      <c r="A631" s="137" t="s">
        <v>3463</v>
      </c>
      <c r="B631" s="138" t="s">
        <v>3464</v>
      </c>
      <c r="C631" s="139">
        <f>D630</f>
        <v>45023</v>
      </c>
      <c r="D631" s="140" t="s">
        <v>1386</v>
      </c>
      <c r="E631" s="138" t="s">
        <v>1385</v>
      </c>
      <c r="F631" s="140" t="s">
        <v>275</v>
      </c>
      <c r="G631" s="138" t="s">
        <v>276</v>
      </c>
      <c r="H631" s="140" t="s">
        <v>1386</v>
      </c>
      <c r="I631" s="141"/>
      <c r="K631" s="22"/>
    </row>
    <row r="632" spans="1:11" s="89" customFormat="1" ht="9" customHeight="1" x14ac:dyDescent="0.2">
      <c r="A632" s="326" t="s">
        <v>3465</v>
      </c>
      <c r="B632" s="324"/>
      <c r="C632" s="92"/>
      <c r="D632" s="323">
        <v>45024</v>
      </c>
      <c r="E632" s="325"/>
      <c r="F632" s="135"/>
      <c r="G632" s="91"/>
      <c r="H632" s="323"/>
      <c r="I632" s="91"/>
      <c r="K632" s="22"/>
    </row>
    <row r="633" spans="1:11" s="89" customFormat="1" ht="9" customHeight="1" x14ac:dyDescent="0.15">
      <c r="A633" s="137" t="s">
        <v>3466</v>
      </c>
      <c r="B633" s="138" t="s">
        <v>3467</v>
      </c>
      <c r="C633" s="139">
        <f>D632</f>
        <v>45024</v>
      </c>
      <c r="D633" s="140" t="s">
        <v>1385</v>
      </c>
      <c r="E633" s="138" t="s">
        <v>1386</v>
      </c>
      <c r="F633" s="140" t="s">
        <v>275</v>
      </c>
      <c r="G633" s="138" t="s">
        <v>276</v>
      </c>
      <c r="H633" s="140" t="s">
        <v>1385</v>
      </c>
      <c r="I633" s="141"/>
      <c r="K633" s="17"/>
    </row>
    <row r="634" spans="1:11" s="89" customFormat="1" ht="9" customHeight="1" x14ac:dyDescent="0.2">
      <c r="A634" s="326" t="s">
        <v>3468</v>
      </c>
      <c r="B634" s="324"/>
      <c r="C634" s="92"/>
      <c r="D634" s="323">
        <v>45032</v>
      </c>
      <c r="E634" s="325"/>
      <c r="F634" s="135"/>
      <c r="G634" s="91"/>
      <c r="H634" s="323"/>
      <c r="I634" s="91"/>
      <c r="K634" s="22"/>
    </row>
    <row r="635" spans="1:11" s="89" customFormat="1" ht="9" customHeight="1" x14ac:dyDescent="0.2">
      <c r="A635" s="137" t="s">
        <v>3469</v>
      </c>
      <c r="B635" s="138" t="s">
        <v>3470</v>
      </c>
      <c r="C635" s="139">
        <f>D634</f>
        <v>45032</v>
      </c>
      <c r="D635" s="140" t="s">
        <v>1385</v>
      </c>
      <c r="E635" s="138" t="s">
        <v>1386</v>
      </c>
      <c r="F635" s="140" t="s">
        <v>275</v>
      </c>
      <c r="G635" s="138" t="s">
        <v>276</v>
      </c>
      <c r="H635" s="140" t="s">
        <v>1385</v>
      </c>
      <c r="I635" s="141"/>
      <c r="K635" s="22"/>
    </row>
    <row r="636" spans="1:11" s="77" customFormat="1" ht="15.95" customHeight="1" x14ac:dyDescent="0.2">
      <c r="A636" s="70" t="s">
        <v>3471</v>
      </c>
      <c r="B636" s="71"/>
      <c r="C636" s="72"/>
      <c r="D636" s="76"/>
      <c r="E636" s="71"/>
      <c r="F636" s="253"/>
      <c r="G636" s="71"/>
      <c r="H636" s="76"/>
      <c r="I636" s="71"/>
      <c r="K636" s="22"/>
    </row>
    <row r="637" spans="1:11" s="89" customFormat="1" ht="9" customHeight="1" x14ac:dyDescent="0.2">
      <c r="A637" s="326" t="s">
        <v>3472</v>
      </c>
      <c r="B637" s="324"/>
      <c r="C637" s="327"/>
      <c r="D637" s="323">
        <v>44996</v>
      </c>
      <c r="E637" s="324"/>
      <c r="F637" s="135"/>
      <c r="G637" s="324"/>
      <c r="H637" s="323"/>
      <c r="I637" s="91"/>
      <c r="K637" s="22"/>
    </row>
    <row r="638" spans="1:11" s="89" customFormat="1" ht="9" customHeight="1" x14ac:dyDescent="0.15">
      <c r="A638" s="85" t="s">
        <v>3473</v>
      </c>
      <c r="B638" s="86" t="s">
        <v>3474</v>
      </c>
      <c r="C638" s="87">
        <f>D637</f>
        <v>44996</v>
      </c>
      <c r="D638" s="134" t="s">
        <v>650</v>
      </c>
      <c r="E638" s="86" t="s">
        <v>3475</v>
      </c>
      <c r="F638" s="134" t="s">
        <v>275</v>
      </c>
      <c r="G638" s="86" t="s">
        <v>276</v>
      </c>
      <c r="H638" s="134" t="s">
        <v>650</v>
      </c>
      <c r="I638" s="88"/>
      <c r="K638" s="17"/>
    </row>
    <row r="639" spans="1:11" s="89" customFormat="1" ht="9" customHeight="1" x14ac:dyDescent="0.2">
      <c r="A639" s="90" t="s">
        <v>3476</v>
      </c>
      <c r="B639" s="91" t="s">
        <v>3474</v>
      </c>
      <c r="C639" s="92">
        <f>D637</f>
        <v>44996</v>
      </c>
      <c r="D639" s="135" t="s">
        <v>653</v>
      </c>
      <c r="E639" s="91" t="s">
        <v>3477</v>
      </c>
      <c r="F639" s="135" t="s">
        <v>275</v>
      </c>
      <c r="G639" s="91" t="s">
        <v>276</v>
      </c>
      <c r="H639" s="135" t="s">
        <v>653</v>
      </c>
      <c r="I639" s="93"/>
      <c r="K639" s="22"/>
    </row>
    <row r="640" spans="1:11" s="89" customFormat="1" ht="9" customHeight="1" x14ac:dyDescent="0.2">
      <c r="A640" s="90" t="s">
        <v>3478</v>
      </c>
      <c r="B640" s="91" t="s">
        <v>3474</v>
      </c>
      <c r="C640" s="92">
        <f>D637</f>
        <v>44996</v>
      </c>
      <c r="D640" s="135" t="s">
        <v>1160</v>
      </c>
      <c r="E640" s="91" t="s">
        <v>3479</v>
      </c>
      <c r="F640" s="135" t="s">
        <v>275</v>
      </c>
      <c r="G640" s="91" t="s">
        <v>276</v>
      </c>
      <c r="H640" s="135" t="s">
        <v>1160</v>
      </c>
      <c r="I640" s="93"/>
      <c r="K640" s="22"/>
    </row>
    <row r="641" spans="1:11" s="89" customFormat="1" ht="9" customHeight="1" x14ac:dyDescent="0.2">
      <c r="A641" s="94" t="s">
        <v>3480</v>
      </c>
      <c r="B641" s="95" t="s">
        <v>3474</v>
      </c>
      <c r="C641" s="96">
        <f>D637</f>
        <v>44996</v>
      </c>
      <c r="D641" s="136" t="s">
        <v>1158</v>
      </c>
      <c r="E641" s="95" t="s">
        <v>3481</v>
      </c>
      <c r="F641" s="136" t="s">
        <v>275</v>
      </c>
      <c r="G641" s="95" t="s">
        <v>276</v>
      </c>
      <c r="H641" s="136" t="s">
        <v>1158</v>
      </c>
      <c r="I641" s="97"/>
      <c r="K641" s="22"/>
    </row>
    <row r="642" spans="1:11" s="89" customFormat="1" ht="9" customHeight="1" x14ac:dyDescent="0.2">
      <c r="A642" s="326" t="s">
        <v>3482</v>
      </c>
      <c r="B642" s="324"/>
      <c r="C642" s="92"/>
      <c r="D642" s="323">
        <v>44997</v>
      </c>
      <c r="E642" s="325"/>
      <c r="F642" s="135"/>
      <c r="G642" s="91"/>
      <c r="H642" s="323"/>
      <c r="I642" s="91"/>
      <c r="K642" s="22"/>
    </row>
    <row r="643" spans="1:11" s="89" customFormat="1" ht="9" customHeight="1" x14ac:dyDescent="0.15">
      <c r="A643" s="85" t="s">
        <v>3483</v>
      </c>
      <c r="B643" s="86" t="s">
        <v>3484</v>
      </c>
      <c r="C643" s="87">
        <f>D642</f>
        <v>44997</v>
      </c>
      <c r="D643" s="134" t="s">
        <v>3475</v>
      </c>
      <c r="E643" s="86" t="s">
        <v>650</v>
      </c>
      <c r="F643" s="134" t="s">
        <v>275</v>
      </c>
      <c r="G643" s="86" t="s">
        <v>276</v>
      </c>
      <c r="H643" s="134" t="s">
        <v>3475</v>
      </c>
      <c r="I643" s="88"/>
      <c r="K643" s="17"/>
    </row>
    <row r="644" spans="1:11" s="89" customFormat="1" ht="9" customHeight="1" x14ac:dyDescent="0.2">
      <c r="A644" s="90" t="s">
        <v>3485</v>
      </c>
      <c r="B644" s="91" t="s">
        <v>3484</v>
      </c>
      <c r="C644" s="92">
        <f>D642</f>
        <v>44997</v>
      </c>
      <c r="D644" s="135" t="s">
        <v>3477</v>
      </c>
      <c r="E644" s="91" t="s">
        <v>653</v>
      </c>
      <c r="F644" s="135" t="s">
        <v>275</v>
      </c>
      <c r="G644" s="91" t="s">
        <v>276</v>
      </c>
      <c r="H644" s="135" t="s">
        <v>3477</v>
      </c>
      <c r="I644" s="93"/>
      <c r="K644" s="22"/>
    </row>
    <row r="645" spans="1:11" s="89" customFormat="1" ht="9" customHeight="1" x14ac:dyDescent="0.2">
      <c r="A645" s="90" t="s">
        <v>3486</v>
      </c>
      <c r="B645" s="91" t="s">
        <v>3484</v>
      </c>
      <c r="C645" s="92">
        <f>D642</f>
        <v>44997</v>
      </c>
      <c r="D645" s="135" t="s">
        <v>3479</v>
      </c>
      <c r="E645" s="91" t="s">
        <v>1160</v>
      </c>
      <c r="F645" s="135" t="s">
        <v>275</v>
      </c>
      <c r="G645" s="91" t="s">
        <v>276</v>
      </c>
      <c r="H645" s="135" t="s">
        <v>3479</v>
      </c>
      <c r="I645" s="93"/>
      <c r="K645" s="22"/>
    </row>
    <row r="646" spans="1:11" s="89" customFormat="1" ht="9" customHeight="1" x14ac:dyDescent="0.2">
      <c r="A646" s="94" t="s">
        <v>3487</v>
      </c>
      <c r="B646" s="95" t="s">
        <v>3484</v>
      </c>
      <c r="C646" s="96">
        <f>D642</f>
        <v>44997</v>
      </c>
      <c r="D646" s="136" t="s">
        <v>3481</v>
      </c>
      <c r="E646" s="95" t="s">
        <v>1158</v>
      </c>
      <c r="F646" s="136" t="s">
        <v>275</v>
      </c>
      <c r="G646" s="95" t="s">
        <v>276</v>
      </c>
      <c r="H646" s="136" t="s">
        <v>3481</v>
      </c>
      <c r="I646" s="97"/>
      <c r="K646" s="22"/>
    </row>
    <row r="647" spans="1:11" s="89" customFormat="1" ht="9" customHeight="1" x14ac:dyDescent="0.2">
      <c r="A647" s="326" t="s">
        <v>3488</v>
      </c>
      <c r="B647" s="324"/>
      <c r="C647" s="327"/>
      <c r="D647" s="323" t="s">
        <v>1152</v>
      </c>
      <c r="E647" s="324"/>
      <c r="F647" s="135"/>
      <c r="G647" s="324"/>
      <c r="H647" s="323"/>
      <c r="I647" s="91"/>
      <c r="K647" s="22"/>
    </row>
    <row r="648" spans="1:11" s="89" customFormat="1" ht="9" customHeight="1" x14ac:dyDescent="0.2">
      <c r="A648" s="85" t="s">
        <v>3489</v>
      </c>
      <c r="B648" s="86" t="s">
        <v>3490</v>
      </c>
      <c r="C648" s="87"/>
      <c r="D648" s="134" t="s">
        <v>650</v>
      </c>
      <c r="E648" s="86" t="s">
        <v>3475</v>
      </c>
      <c r="F648" s="134" t="s">
        <v>275</v>
      </c>
      <c r="G648" s="86" t="s">
        <v>276</v>
      </c>
      <c r="H648" s="134" t="s">
        <v>650</v>
      </c>
      <c r="I648" s="88"/>
      <c r="K648" s="22"/>
    </row>
    <row r="649" spans="1:11" s="89" customFormat="1" ht="9" customHeight="1" x14ac:dyDescent="0.15">
      <c r="A649" s="90" t="s">
        <v>3491</v>
      </c>
      <c r="B649" s="91" t="s">
        <v>3490</v>
      </c>
      <c r="C649" s="92"/>
      <c r="D649" s="135" t="s">
        <v>653</v>
      </c>
      <c r="E649" s="91" t="s">
        <v>3477</v>
      </c>
      <c r="F649" s="135" t="s">
        <v>275</v>
      </c>
      <c r="G649" s="91" t="s">
        <v>276</v>
      </c>
      <c r="H649" s="135" t="s">
        <v>653</v>
      </c>
      <c r="I649" s="93"/>
      <c r="K649" s="17"/>
    </row>
    <row r="650" spans="1:11" s="89" customFormat="1" ht="9" customHeight="1" x14ac:dyDescent="0.2">
      <c r="A650" s="90" t="s">
        <v>3492</v>
      </c>
      <c r="B650" s="91" t="s">
        <v>3490</v>
      </c>
      <c r="C650" s="92"/>
      <c r="D650" s="135" t="s">
        <v>1160</v>
      </c>
      <c r="E650" s="91" t="s">
        <v>3479</v>
      </c>
      <c r="F650" s="135" t="s">
        <v>275</v>
      </c>
      <c r="G650" s="91" t="s">
        <v>276</v>
      </c>
      <c r="H650" s="135" t="s">
        <v>1160</v>
      </c>
      <c r="I650" s="93"/>
      <c r="K650" s="22"/>
    </row>
    <row r="651" spans="1:11" s="89" customFormat="1" ht="9" customHeight="1" x14ac:dyDescent="0.2">
      <c r="A651" s="94" t="s">
        <v>3493</v>
      </c>
      <c r="B651" s="95" t="s">
        <v>3490</v>
      </c>
      <c r="C651" s="96"/>
      <c r="D651" s="136" t="s">
        <v>1158</v>
      </c>
      <c r="E651" s="95" t="s">
        <v>3481</v>
      </c>
      <c r="F651" s="136" t="s">
        <v>275</v>
      </c>
      <c r="G651" s="95" t="s">
        <v>276</v>
      </c>
      <c r="H651" s="136" t="s">
        <v>1158</v>
      </c>
      <c r="I651" s="97"/>
      <c r="K651" s="22"/>
    </row>
    <row r="652" spans="1:11" s="89" customFormat="1" ht="9" customHeight="1" x14ac:dyDescent="0.2">
      <c r="A652" s="326" t="s">
        <v>3494</v>
      </c>
      <c r="B652" s="324"/>
      <c r="C652" s="92"/>
      <c r="D652" s="323">
        <v>45003</v>
      </c>
      <c r="E652" s="325"/>
      <c r="F652" s="135"/>
      <c r="G652" s="91"/>
      <c r="H652" s="323"/>
      <c r="I652" s="91"/>
      <c r="K652" s="22"/>
    </row>
    <row r="653" spans="1:11" s="89" customFormat="1" ht="9" customHeight="1" x14ac:dyDescent="0.2">
      <c r="A653" s="85" t="s">
        <v>3495</v>
      </c>
      <c r="B653" s="86" t="s">
        <v>3496</v>
      </c>
      <c r="C653" s="87">
        <f>D652</f>
        <v>45003</v>
      </c>
      <c r="D653" s="134" t="s">
        <v>1385</v>
      </c>
      <c r="E653" s="86" t="s">
        <v>1843</v>
      </c>
      <c r="F653" s="134" t="s">
        <v>275</v>
      </c>
      <c r="G653" s="86" t="s">
        <v>276</v>
      </c>
      <c r="H653" s="134" t="s">
        <v>1385</v>
      </c>
      <c r="I653" s="88"/>
      <c r="K653" s="22"/>
    </row>
    <row r="654" spans="1:11" s="123" customFormat="1" ht="9" customHeight="1" x14ac:dyDescent="0.2">
      <c r="A654" s="94" t="s">
        <v>3497</v>
      </c>
      <c r="B654" s="95" t="s">
        <v>3496</v>
      </c>
      <c r="C654" s="96">
        <f>D652</f>
        <v>45003</v>
      </c>
      <c r="D654" s="136" t="s">
        <v>1386</v>
      </c>
      <c r="E654" s="95" t="s">
        <v>1830</v>
      </c>
      <c r="F654" s="136" t="s">
        <v>275</v>
      </c>
      <c r="G654" s="95" t="s">
        <v>276</v>
      </c>
      <c r="H654" s="136" t="s">
        <v>1386</v>
      </c>
      <c r="I654" s="97"/>
      <c r="K654" s="69"/>
    </row>
    <row r="655" spans="1:11" s="89" customFormat="1" ht="9" customHeight="1" x14ac:dyDescent="0.2">
      <c r="A655" s="326" t="s">
        <v>3498</v>
      </c>
      <c r="B655" s="324"/>
      <c r="C655" s="92"/>
      <c r="D655" s="323">
        <v>45004</v>
      </c>
      <c r="E655" s="325"/>
      <c r="F655" s="135"/>
      <c r="G655" s="91"/>
      <c r="H655" s="323"/>
      <c r="I655" s="91"/>
      <c r="K655" s="328"/>
    </row>
    <row r="656" spans="1:11" s="89" customFormat="1" ht="9" customHeight="1" x14ac:dyDescent="0.15">
      <c r="A656" s="85" t="s">
        <v>3499</v>
      </c>
      <c r="B656" s="86" t="s">
        <v>3500</v>
      </c>
      <c r="C656" s="87">
        <f>D655</f>
        <v>45004</v>
      </c>
      <c r="D656" s="134" t="s">
        <v>1385</v>
      </c>
      <c r="E656" s="86" t="s">
        <v>1843</v>
      </c>
      <c r="F656" s="134" t="s">
        <v>275</v>
      </c>
      <c r="G656" s="86" t="s">
        <v>276</v>
      </c>
      <c r="H656" s="134" t="s">
        <v>1385</v>
      </c>
      <c r="I656" s="88"/>
      <c r="K656" s="17"/>
    </row>
    <row r="657" spans="1:11" s="123" customFormat="1" ht="9" customHeight="1" x14ac:dyDescent="0.2">
      <c r="A657" s="94" t="s">
        <v>3501</v>
      </c>
      <c r="B657" s="95" t="s">
        <v>3500</v>
      </c>
      <c r="C657" s="96">
        <f>D655</f>
        <v>45004</v>
      </c>
      <c r="D657" s="136" t="s">
        <v>1386</v>
      </c>
      <c r="E657" s="95" t="s">
        <v>1830</v>
      </c>
      <c r="F657" s="136" t="s">
        <v>275</v>
      </c>
      <c r="G657" s="95" t="s">
        <v>276</v>
      </c>
      <c r="H657" s="136" t="s">
        <v>1386</v>
      </c>
      <c r="I657" s="97"/>
      <c r="K657" s="22"/>
    </row>
    <row r="658" spans="1:11" s="89" customFormat="1" ht="9" customHeight="1" x14ac:dyDescent="0.2">
      <c r="A658" s="326" t="s">
        <v>3502</v>
      </c>
      <c r="B658" s="324"/>
      <c r="C658" s="92"/>
      <c r="D658" s="323">
        <v>45010</v>
      </c>
      <c r="E658" s="325"/>
      <c r="F658" s="135"/>
      <c r="G658" s="91"/>
      <c r="H658" s="323"/>
      <c r="I658" s="91"/>
      <c r="K658" s="22"/>
    </row>
    <row r="659" spans="1:11" s="89" customFormat="1" ht="9" customHeight="1" x14ac:dyDescent="0.2">
      <c r="A659" s="85" t="s">
        <v>3503</v>
      </c>
      <c r="B659" s="86" t="s">
        <v>3504</v>
      </c>
      <c r="C659" s="87">
        <f>D658</f>
        <v>45010</v>
      </c>
      <c r="D659" s="134" t="s">
        <v>1843</v>
      </c>
      <c r="E659" s="86" t="s">
        <v>1385</v>
      </c>
      <c r="F659" s="134" t="s">
        <v>275</v>
      </c>
      <c r="G659" s="86" t="s">
        <v>276</v>
      </c>
      <c r="H659" s="134" t="s">
        <v>1843</v>
      </c>
      <c r="I659" s="88"/>
      <c r="K659" s="22"/>
    </row>
    <row r="660" spans="1:11" s="123" customFormat="1" ht="9" customHeight="1" x14ac:dyDescent="0.2">
      <c r="A660" s="94" t="s">
        <v>3505</v>
      </c>
      <c r="B660" s="95" t="s">
        <v>3504</v>
      </c>
      <c r="C660" s="96">
        <f>D658</f>
        <v>45010</v>
      </c>
      <c r="D660" s="136" t="s">
        <v>1830</v>
      </c>
      <c r="E660" s="95" t="s">
        <v>1386</v>
      </c>
      <c r="F660" s="136" t="s">
        <v>275</v>
      </c>
      <c r="G660" s="95" t="s">
        <v>276</v>
      </c>
      <c r="H660" s="136" t="s">
        <v>1830</v>
      </c>
      <c r="I660" s="97"/>
      <c r="K660" s="22"/>
    </row>
    <row r="661" spans="1:11" s="89" customFormat="1" ht="9" customHeight="1" x14ac:dyDescent="0.2">
      <c r="A661" s="326" t="s">
        <v>3506</v>
      </c>
      <c r="B661" s="324"/>
      <c r="C661" s="92"/>
      <c r="D661" s="323">
        <v>45011</v>
      </c>
      <c r="E661" s="325"/>
      <c r="F661" s="135"/>
      <c r="G661" s="91"/>
      <c r="H661" s="323"/>
      <c r="I661" s="91"/>
      <c r="K661" s="22"/>
    </row>
    <row r="662" spans="1:11" s="89" customFormat="1" ht="9" customHeight="1" x14ac:dyDescent="0.15">
      <c r="A662" s="85" t="s">
        <v>3507</v>
      </c>
      <c r="B662" s="86" t="s">
        <v>3508</v>
      </c>
      <c r="C662" s="87">
        <f>D661</f>
        <v>45011</v>
      </c>
      <c r="D662" s="134" t="s">
        <v>1843</v>
      </c>
      <c r="E662" s="86" t="s">
        <v>1385</v>
      </c>
      <c r="F662" s="134" t="s">
        <v>275</v>
      </c>
      <c r="G662" s="86" t="s">
        <v>276</v>
      </c>
      <c r="H662" s="134" t="s">
        <v>1843</v>
      </c>
      <c r="I662" s="88"/>
      <c r="K662" s="17"/>
    </row>
    <row r="663" spans="1:11" s="123" customFormat="1" ht="9" customHeight="1" x14ac:dyDescent="0.2">
      <c r="A663" s="94" t="s">
        <v>3509</v>
      </c>
      <c r="B663" s="95" t="s">
        <v>3508</v>
      </c>
      <c r="C663" s="96">
        <f>D661</f>
        <v>45011</v>
      </c>
      <c r="D663" s="136" t="s">
        <v>1830</v>
      </c>
      <c r="E663" s="95" t="s">
        <v>1386</v>
      </c>
      <c r="F663" s="136" t="s">
        <v>275</v>
      </c>
      <c r="G663" s="95" t="s">
        <v>276</v>
      </c>
      <c r="H663" s="136" t="s">
        <v>1830</v>
      </c>
      <c r="I663" s="97"/>
      <c r="K663" s="22"/>
    </row>
    <row r="664" spans="1:11" s="89" customFormat="1" ht="9" customHeight="1" x14ac:dyDescent="0.2">
      <c r="A664" s="326" t="s">
        <v>3510</v>
      </c>
      <c r="B664" s="324"/>
      <c r="C664" s="92"/>
      <c r="D664" s="323" t="s">
        <v>1167</v>
      </c>
      <c r="E664" s="325"/>
      <c r="F664" s="135"/>
      <c r="G664" s="91"/>
      <c r="H664" s="323"/>
      <c r="I664" s="91"/>
      <c r="K664" s="22"/>
    </row>
    <row r="665" spans="1:11" s="89" customFormat="1" ht="9" customHeight="1" x14ac:dyDescent="0.2">
      <c r="A665" s="85" t="s">
        <v>3511</v>
      </c>
      <c r="B665" s="86" t="s">
        <v>3512</v>
      </c>
      <c r="C665" s="87"/>
      <c r="D665" s="134" t="s">
        <v>1385</v>
      </c>
      <c r="E665" s="86" t="s">
        <v>1843</v>
      </c>
      <c r="F665" s="134" t="s">
        <v>275</v>
      </c>
      <c r="G665" s="86" t="s">
        <v>276</v>
      </c>
      <c r="H665" s="134" t="s">
        <v>1385</v>
      </c>
      <c r="I665" s="88"/>
      <c r="K665" s="22"/>
    </row>
    <row r="666" spans="1:11" s="123" customFormat="1" ht="9" customHeight="1" x14ac:dyDescent="0.2">
      <c r="A666" s="94" t="s">
        <v>3513</v>
      </c>
      <c r="B666" s="95" t="s">
        <v>3512</v>
      </c>
      <c r="C666" s="96"/>
      <c r="D666" s="136" t="s">
        <v>1386</v>
      </c>
      <c r="E666" s="95" t="s">
        <v>1830</v>
      </c>
      <c r="F666" s="136" t="s">
        <v>275</v>
      </c>
      <c r="G666" s="95" t="s">
        <v>276</v>
      </c>
      <c r="H666" s="136" t="s">
        <v>1386</v>
      </c>
      <c r="I666" s="97"/>
      <c r="K666" s="22"/>
    </row>
    <row r="667" spans="1:11" s="89" customFormat="1" ht="9" customHeight="1" x14ac:dyDescent="0.2">
      <c r="A667" s="326" t="s">
        <v>3514</v>
      </c>
      <c r="B667" s="324"/>
      <c r="C667" s="92"/>
      <c r="D667" s="323">
        <v>45017</v>
      </c>
      <c r="E667" s="325"/>
      <c r="F667" s="135"/>
      <c r="G667" s="91"/>
      <c r="H667" s="323"/>
      <c r="I667" s="91"/>
      <c r="K667" s="22"/>
    </row>
    <row r="668" spans="1:11" s="89" customFormat="1" ht="9" customHeight="1" x14ac:dyDescent="0.15">
      <c r="A668" s="137" t="s">
        <v>3515</v>
      </c>
      <c r="B668" s="138" t="s">
        <v>3516</v>
      </c>
      <c r="C668" s="139">
        <f>D667</f>
        <v>45017</v>
      </c>
      <c r="D668" s="140" t="s">
        <v>1385</v>
      </c>
      <c r="E668" s="138" t="s">
        <v>1386</v>
      </c>
      <c r="F668" s="140" t="s">
        <v>275</v>
      </c>
      <c r="G668" s="138" t="s">
        <v>276</v>
      </c>
      <c r="H668" s="140" t="s">
        <v>1385</v>
      </c>
      <c r="I668" s="141"/>
      <c r="K668" s="17"/>
    </row>
    <row r="669" spans="1:11" s="89" customFormat="1" ht="9" customHeight="1" x14ac:dyDescent="0.2">
      <c r="A669" s="326" t="s">
        <v>3517</v>
      </c>
      <c r="B669" s="324"/>
      <c r="C669" s="92"/>
      <c r="D669" s="323">
        <v>45018</v>
      </c>
      <c r="E669" s="325"/>
      <c r="F669" s="135"/>
      <c r="G669" s="91"/>
      <c r="H669" s="323"/>
      <c r="I669" s="91"/>
      <c r="K669" s="22"/>
    </row>
    <row r="670" spans="1:11" s="89" customFormat="1" ht="9" customHeight="1" x14ac:dyDescent="0.2">
      <c r="A670" s="137" t="s">
        <v>3518</v>
      </c>
      <c r="B670" s="138" t="s">
        <v>3519</v>
      </c>
      <c r="C670" s="139">
        <f>D669</f>
        <v>45018</v>
      </c>
      <c r="D670" s="140" t="s">
        <v>1386</v>
      </c>
      <c r="E670" s="138" t="s">
        <v>1385</v>
      </c>
      <c r="F670" s="140" t="s">
        <v>275</v>
      </c>
      <c r="G670" s="138" t="s">
        <v>276</v>
      </c>
      <c r="H670" s="140" t="s">
        <v>1386</v>
      </c>
      <c r="I670" s="141"/>
      <c r="K670" s="22"/>
    </row>
    <row r="671" spans="1:11" s="89" customFormat="1" ht="9" customHeight="1" x14ac:dyDescent="0.2">
      <c r="A671" s="326" t="s">
        <v>3520</v>
      </c>
      <c r="B671" s="324"/>
      <c r="C671" s="92"/>
      <c r="D671" s="323">
        <v>45023</v>
      </c>
      <c r="E671" s="325"/>
      <c r="F671" s="135"/>
      <c r="G671" s="91"/>
      <c r="H671" s="323"/>
      <c r="I671" s="91"/>
      <c r="K671" s="22"/>
    </row>
    <row r="672" spans="1:11" s="89" customFormat="1" ht="9" customHeight="1" x14ac:dyDescent="0.2">
      <c r="A672" s="137" t="s">
        <v>3521</v>
      </c>
      <c r="B672" s="138" t="s">
        <v>3522</v>
      </c>
      <c r="C672" s="139">
        <f>D671</f>
        <v>45023</v>
      </c>
      <c r="D672" s="140" t="s">
        <v>1386</v>
      </c>
      <c r="E672" s="138" t="s">
        <v>1385</v>
      </c>
      <c r="F672" s="140" t="s">
        <v>275</v>
      </c>
      <c r="G672" s="138" t="s">
        <v>276</v>
      </c>
      <c r="H672" s="140" t="s">
        <v>1386</v>
      </c>
      <c r="I672" s="141"/>
      <c r="K672" s="22"/>
    </row>
    <row r="673" spans="1:11" s="89" customFormat="1" ht="9" customHeight="1" x14ac:dyDescent="0.2">
      <c r="A673" s="326" t="s">
        <v>3523</v>
      </c>
      <c r="B673" s="324"/>
      <c r="C673" s="92"/>
      <c r="D673" s="323">
        <v>45024</v>
      </c>
      <c r="E673" s="325"/>
      <c r="F673" s="135"/>
      <c r="G673" s="91"/>
      <c r="H673" s="323"/>
      <c r="I673" s="91"/>
      <c r="K673" s="22"/>
    </row>
    <row r="674" spans="1:11" s="89" customFormat="1" ht="9" customHeight="1" x14ac:dyDescent="0.15">
      <c r="A674" s="137" t="s">
        <v>3524</v>
      </c>
      <c r="B674" s="138" t="s">
        <v>3525</v>
      </c>
      <c r="C674" s="139">
        <f>D673</f>
        <v>45024</v>
      </c>
      <c r="D674" s="140" t="s">
        <v>1385</v>
      </c>
      <c r="E674" s="138" t="s">
        <v>1386</v>
      </c>
      <c r="F674" s="140" t="s">
        <v>275</v>
      </c>
      <c r="G674" s="138" t="s">
        <v>276</v>
      </c>
      <c r="H674" s="140" t="s">
        <v>1385</v>
      </c>
      <c r="I674" s="141"/>
      <c r="K674" s="17"/>
    </row>
    <row r="675" spans="1:11" s="89" customFormat="1" ht="9" customHeight="1" x14ac:dyDescent="0.2">
      <c r="A675" s="326" t="s">
        <v>3526</v>
      </c>
      <c r="B675" s="324"/>
      <c r="C675" s="92"/>
      <c r="D675" s="323">
        <v>45032</v>
      </c>
      <c r="E675" s="325"/>
      <c r="F675" s="135"/>
      <c r="G675" s="91"/>
      <c r="H675" s="323"/>
      <c r="I675" s="91"/>
      <c r="K675" s="22"/>
    </row>
    <row r="676" spans="1:11" s="89" customFormat="1" ht="9" customHeight="1" x14ac:dyDescent="0.2">
      <c r="A676" s="137" t="s">
        <v>3527</v>
      </c>
      <c r="B676" s="138" t="s">
        <v>3528</v>
      </c>
      <c r="C676" s="139">
        <f>D675</f>
        <v>45032</v>
      </c>
      <c r="D676" s="140" t="s">
        <v>1385</v>
      </c>
      <c r="E676" s="138" t="s">
        <v>1386</v>
      </c>
      <c r="F676" s="140" t="s">
        <v>275</v>
      </c>
      <c r="G676" s="138" t="s">
        <v>276</v>
      </c>
      <c r="H676" s="140" t="s">
        <v>1385</v>
      </c>
      <c r="I676" s="141"/>
      <c r="K676" s="22"/>
    </row>
    <row r="677" spans="1:11" s="143" customFormat="1" ht="9.6" customHeight="1" x14ac:dyDescent="0.2">
      <c r="A677" s="128"/>
      <c r="B677" s="83"/>
      <c r="C677" s="80"/>
      <c r="D677" s="142"/>
      <c r="E677" s="83"/>
      <c r="F677" s="127"/>
      <c r="G677" s="84"/>
      <c r="H677" s="127"/>
      <c r="I677" s="83"/>
      <c r="J677" s="123"/>
      <c r="K677" s="22"/>
    </row>
    <row r="678" spans="1:11" s="123" customFormat="1" ht="9.75" customHeight="1" x14ac:dyDescent="0.2">
      <c r="A678" s="128"/>
      <c r="B678" s="83"/>
      <c r="C678" s="80"/>
      <c r="D678" s="142"/>
      <c r="E678" s="83"/>
      <c r="F678" s="127"/>
      <c r="G678" s="84"/>
      <c r="H678" s="127"/>
      <c r="I678" s="83"/>
      <c r="J678" s="89"/>
      <c r="K678" s="22"/>
    </row>
    <row r="679" spans="1:11" s="89" customFormat="1" ht="9.6" customHeight="1" x14ac:dyDescent="0.2">
      <c r="A679" s="128"/>
      <c r="B679" s="83"/>
      <c r="C679" s="80"/>
      <c r="D679" s="142"/>
      <c r="E679" s="83"/>
      <c r="F679" s="127"/>
      <c r="G679" s="84"/>
      <c r="H679" s="127"/>
      <c r="I679" s="83"/>
      <c r="K679" s="22"/>
    </row>
    <row r="680" spans="1:11" s="89" customFormat="1" ht="9.6" customHeight="1" x14ac:dyDescent="0.2">
      <c r="A680" s="128"/>
      <c r="B680" s="83"/>
      <c r="C680" s="80"/>
      <c r="D680" s="142"/>
      <c r="E680" s="83"/>
      <c r="F680" s="127"/>
      <c r="G680" s="84"/>
      <c r="H680" s="127"/>
      <c r="I680" s="83"/>
      <c r="J680" s="123"/>
      <c r="K680" s="17"/>
    </row>
    <row r="681" spans="1:11" s="123" customFormat="1" ht="9.75" customHeight="1" x14ac:dyDescent="0.2">
      <c r="A681" s="128"/>
      <c r="B681" s="83"/>
      <c r="C681" s="80"/>
      <c r="D681" s="142"/>
      <c r="E681" s="83"/>
      <c r="F681" s="127"/>
      <c r="G681" s="84"/>
      <c r="H681" s="127"/>
      <c r="I681" s="83"/>
      <c r="J681" s="89"/>
      <c r="K681" s="22"/>
    </row>
    <row r="682" spans="1:11" s="89" customFormat="1" ht="9.6" customHeight="1" x14ac:dyDescent="0.2">
      <c r="A682" s="128"/>
      <c r="B682" s="83"/>
      <c r="C682" s="80"/>
      <c r="D682" s="142"/>
      <c r="E682" s="83"/>
      <c r="F682" s="127"/>
      <c r="G682" s="84"/>
      <c r="H682" s="127"/>
      <c r="I682" s="83"/>
      <c r="K682" s="22"/>
    </row>
    <row r="683" spans="1:11" s="89" customFormat="1" ht="9.6" customHeight="1" x14ac:dyDescent="0.2">
      <c r="A683" s="128"/>
      <c r="B683" s="83"/>
      <c r="C683" s="80"/>
      <c r="D683" s="142"/>
      <c r="E683" s="83"/>
      <c r="F683" s="127"/>
      <c r="G683" s="84"/>
      <c r="H683" s="127"/>
      <c r="I683" s="83"/>
      <c r="J683" s="123"/>
      <c r="K683" s="22"/>
    </row>
    <row r="684" spans="1:11" s="123" customFormat="1" ht="9.75" customHeight="1" x14ac:dyDescent="0.2">
      <c r="A684" s="128"/>
      <c r="B684" s="83"/>
      <c r="C684" s="80"/>
      <c r="D684" s="142"/>
      <c r="E684" s="83"/>
      <c r="F684" s="127"/>
      <c r="G684" s="84"/>
      <c r="H684" s="127"/>
      <c r="I684" s="83"/>
      <c r="J684" s="143"/>
      <c r="K684" s="22"/>
    </row>
    <row r="685" spans="1:11" s="143" customFormat="1" ht="9.6" customHeight="1" x14ac:dyDescent="0.2">
      <c r="A685" s="128"/>
      <c r="B685" s="83"/>
      <c r="C685" s="80"/>
      <c r="D685" s="142"/>
      <c r="E685" s="83"/>
      <c r="F685" s="127"/>
      <c r="G685" s="84"/>
      <c r="H685" s="127"/>
      <c r="I685" s="83"/>
      <c r="K685" s="22"/>
    </row>
    <row r="686" spans="1:11" s="143" customFormat="1" ht="9.6" customHeight="1" x14ac:dyDescent="0.2">
      <c r="A686" s="128"/>
      <c r="B686" s="83"/>
      <c r="C686" s="80"/>
      <c r="D686" s="142"/>
      <c r="E686" s="83"/>
      <c r="F686" s="127"/>
      <c r="G686" s="84"/>
      <c r="H686" s="127"/>
      <c r="I686" s="83"/>
      <c r="J686" s="123"/>
      <c r="K686" s="17"/>
    </row>
    <row r="687" spans="1:11" s="123" customFormat="1" ht="9.75" customHeight="1" x14ac:dyDescent="0.2">
      <c r="A687" s="128"/>
      <c r="B687" s="83"/>
      <c r="C687" s="80"/>
      <c r="D687" s="142"/>
      <c r="E687" s="83"/>
      <c r="F687" s="127"/>
      <c r="G687" s="84"/>
      <c r="H687" s="127"/>
      <c r="I687" s="83"/>
      <c r="J687" s="89"/>
      <c r="K687" s="22"/>
    </row>
    <row r="688" spans="1:11" s="89" customFormat="1" ht="9" customHeight="1" x14ac:dyDescent="0.2">
      <c r="A688" s="128"/>
      <c r="B688" s="83"/>
      <c r="C688" s="80"/>
      <c r="D688" s="142"/>
      <c r="E688" s="83"/>
      <c r="F688" s="127"/>
      <c r="G688" s="84"/>
      <c r="H688" s="127"/>
      <c r="I688" s="83"/>
      <c r="J688" s="123"/>
      <c r="K688" s="22"/>
    </row>
    <row r="689" spans="1:11" s="123" customFormat="1" ht="9.75" customHeight="1" x14ac:dyDescent="0.2">
      <c r="A689" s="128"/>
      <c r="B689" s="83"/>
      <c r="C689" s="80"/>
      <c r="D689" s="142"/>
      <c r="E689" s="83"/>
      <c r="F689" s="127"/>
      <c r="G689" s="84"/>
      <c r="H689" s="127"/>
      <c r="I689" s="83"/>
      <c r="J689" s="89"/>
      <c r="K689" s="22"/>
    </row>
    <row r="690" spans="1:11" s="89" customFormat="1" ht="9" customHeight="1" x14ac:dyDescent="0.2">
      <c r="A690" s="128"/>
      <c r="B690" s="83"/>
      <c r="C690" s="80"/>
      <c r="D690" s="142"/>
      <c r="E690" s="83"/>
      <c r="F690" s="127"/>
      <c r="G690" s="84"/>
      <c r="H690" s="127"/>
      <c r="I690" s="83"/>
      <c r="J690" s="123"/>
      <c r="K690" s="22"/>
    </row>
    <row r="691" spans="1:11" s="123" customFormat="1" ht="9.75" customHeight="1" x14ac:dyDescent="0.2">
      <c r="A691" s="128"/>
      <c r="B691" s="83"/>
      <c r="C691" s="80"/>
      <c r="D691" s="142"/>
      <c r="E691" s="83"/>
      <c r="F691" s="127"/>
      <c r="G691" s="84"/>
      <c r="H691" s="127"/>
      <c r="I691" s="83"/>
      <c r="J691" s="143"/>
      <c r="K691" s="22"/>
    </row>
    <row r="692" spans="1:11" s="143" customFormat="1" ht="9" customHeight="1" x14ac:dyDescent="0.2">
      <c r="A692" s="128"/>
      <c r="B692" s="83"/>
      <c r="C692" s="80"/>
      <c r="D692" s="142"/>
      <c r="E692" s="83"/>
      <c r="F692" s="127"/>
      <c r="G692" s="84"/>
      <c r="H692" s="127"/>
      <c r="I692" s="83"/>
      <c r="J692" s="84"/>
      <c r="K692" s="17"/>
    </row>
    <row r="693" spans="1:11" ht="9" customHeight="1" x14ac:dyDescent="0.2">
      <c r="K693" s="22"/>
    </row>
    <row r="694" spans="1:11" ht="9" customHeight="1" x14ac:dyDescent="0.2">
      <c r="K694" s="22"/>
    </row>
    <row r="695" spans="1:11" ht="9" customHeight="1" x14ac:dyDescent="0.2">
      <c r="K695" s="22"/>
    </row>
    <row r="696" spans="1:11" ht="9" customHeight="1" x14ac:dyDescent="0.2">
      <c r="K696" s="22"/>
    </row>
    <row r="697" spans="1:11" ht="9" customHeight="1" x14ac:dyDescent="0.2">
      <c r="K697" s="17"/>
    </row>
    <row r="698" spans="1:11" ht="9" customHeight="1" x14ac:dyDescent="0.2">
      <c r="K698" s="22"/>
    </row>
    <row r="699" spans="1:11" ht="9" customHeight="1" x14ac:dyDescent="0.2">
      <c r="K699" s="22"/>
    </row>
    <row r="700" spans="1:11" ht="9" customHeight="1" x14ac:dyDescent="0.2">
      <c r="K700" s="22"/>
    </row>
    <row r="701" spans="1:11" ht="9" customHeight="1" x14ac:dyDescent="0.2">
      <c r="K701" s="22"/>
    </row>
    <row r="702" spans="1:11" ht="9" customHeight="1" x14ac:dyDescent="0.2">
      <c r="K702" s="22"/>
    </row>
    <row r="703" spans="1:11" ht="9" customHeight="1" x14ac:dyDescent="0.2">
      <c r="K703" s="17"/>
    </row>
    <row r="704" spans="1:11" ht="9" customHeight="1" x14ac:dyDescent="0.2">
      <c r="K704" s="22"/>
    </row>
    <row r="705" spans="11:11" ht="9" customHeight="1" x14ac:dyDescent="0.2">
      <c r="K705" s="22"/>
    </row>
    <row r="706" spans="11:11" ht="9" customHeight="1" x14ac:dyDescent="0.2">
      <c r="K706" s="22"/>
    </row>
    <row r="707" spans="11:11" ht="9" customHeight="1" x14ac:dyDescent="0.2">
      <c r="K707" s="22"/>
    </row>
    <row r="708" spans="11:11" ht="9" customHeight="1" x14ac:dyDescent="0.2">
      <c r="K708" s="17"/>
    </row>
    <row r="709" spans="11:11" ht="9" customHeight="1" x14ac:dyDescent="0.2">
      <c r="K709" s="22"/>
    </row>
    <row r="710" spans="11:11" ht="9" customHeight="1" x14ac:dyDescent="0.2">
      <c r="K710" s="22"/>
    </row>
    <row r="711" spans="11:11" ht="9" customHeight="1" x14ac:dyDescent="0.2">
      <c r="K711" s="22"/>
    </row>
    <row r="712" spans="11:11" ht="9" customHeight="1" x14ac:dyDescent="0.2">
      <c r="K712" s="22"/>
    </row>
    <row r="713" spans="11:11" ht="9" customHeight="1" x14ac:dyDescent="0.2">
      <c r="K713" s="17"/>
    </row>
    <row r="714" spans="11:11" ht="9" customHeight="1" x14ac:dyDescent="0.2">
      <c r="K714" s="22"/>
    </row>
    <row r="715" spans="11:11" ht="9" customHeight="1" x14ac:dyDescent="0.2">
      <c r="K715" s="22"/>
    </row>
    <row r="716" spans="11:11" ht="9" customHeight="1" x14ac:dyDescent="0.2">
      <c r="K716" s="22"/>
    </row>
    <row r="717" spans="11:11" ht="9" customHeight="1" x14ac:dyDescent="0.2">
      <c r="K717" s="22"/>
    </row>
    <row r="718" spans="11:11" ht="9" customHeight="1" x14ac:dyDescent="0.2">
      <c r="K718" s="22"/>
    </row>
    <row r="719" spans="11:11" ht="9" customHeight="1" x14ac:dyDescent="0.2">
      <c r="K719" s="17"/>
    </row>
    <row r="720" spans="11:11" ht="9" customHeight="1" x14ac:dyDescent="0.2">
      <c r="K720" s="22"/>
    </row>
    <row r="721" spans="11:11" ht="9" customHeight="1" x14ac:dyDescent="0.2">
      <c r="K721" s="22"/>
    </row>
    <row r="722" spans="11:11" ht="9" customHeight="1" x14ac:dyDescent="0.2">
      <c r="K722" s="22"/>
    </row>
    <row r="723" spans="11:11" ht="9" customHeight="1" x14ac:dyDescent="0.2">
      <c r="K723" s="22"/>
    </row>
    <row r="724" spans="11:11" ht="9" customHeight="1" x14ac:dyDescent="0.2">
      <c r="K724" s="22"/>
    </row>
    <row r="725" spans="11:11" ht="9" customHeight="1" x14ac:dyDescent="0.2">
      <c r="K725" s="77"/>
    </row>
    <row r="726" spans="11:11" ht="9" customHeight="1" x14ac:dyDescent="0.2">
      <c r="K726" s="17"/>
    </row>
    <row r="727" spans="11:11" ht="9" customHeight="1" x14ac:dyDescent="0.2">
      <c r="K727" s="22"/>
    </row>
    <row r="728" spans="11:11" ht="9" customHeight="1" x14ac:dyDescent="0.2">
      <c r="K728" s="22"/>
    </row>
    <row r="729" spans="11:11" ht="9" customHeight="1" x14ac:dyDescent="0.2">
      <c r="K729" s="22"/>
    </row>
    <row r="730" spans="11:11" ht="9" customHeight="1" x14ac:dyDescent="0.2">
      <c r="K730" s="22"/>
    </row>
    <row r="731" spans="11:11" ht="9" customHeight="1" x14ac:dyDescent="0.2">
      <c r="K731" s="22"/>
    </row>
    <row r="732" spans="11:11" ht="9" customHeight="1" x14ac:dyDescent="0.2">
      <c r="K732" s="17"/>
    </row>
    <row r="733" spans="11:11" ht="9" customHeight="1" x14ac:dyDescent="0.2">
      <c r="K733" s="22"/>
    </row>
    <row r="734" spans="11:11" ht="9" customHeight="1" x14ac:dyDescent="0.2">
      <c r="K734" s="22"/>
    </row>
    <row r="735" spans="11:11" ht="9" customHeight="1" x14ac:dyDescent="0.2">
      <c r="K735" s="22"/>
    </row>
    <row r="736" spans="11:11" ht="9" customHeight="1" x14ac:dyDescent="0.2">
      <c r="K736" s="22"/>
    </row>
    <row r="737" spans="11:11" ht="9" customHeight="1" x14ac:dyDescent="0.2">
      <c r="K737" s="69"/>
    </row>
    <row r="738" spans="11:11" ht="9" customHeight="1" x14ac:dyDescent="0.2">
      <c r="K738" s="77"/>
    </row>
    <row r="739" spans="11:11" ht="9" customHeight="1" x14ac:dyDescent="0.2">
      <c r="K739" s="17"/>
    </row>
    <row r="740" spans="11:11" ht="9" customHeight="1" x14ac:dyDescent="0.2">
      <c r="K740" s="22"/>
    </row>
    <row r="741" spans="11:11" ht="9" customHeight="1" x14ac:dyDescent="0.2">
      <c r="K741" s="22"/>
    </row>
    <row r="742" spans="11:11" ht="9" customHeight="1" x14ac:dyDescent="0.2">
      <c r="K742" s="22"/>
    </row>
    <row r="743" spans="11:11" ht="9" customHeight="1" x14ac:dyDescent="0.2">
      <c r="K743" s="22"/>
    </row>
    <row r="744" spans="11:11" ht="9" customHeight="1" x14ac:dyDescent="0.2">
      <c r="K744" s="22"/>
    </row>
    <row r="745" spans="11:11" ht="9" customHeight="1" x14ac:dyDescent="0.2">
      <c r="K745" s="17"/>
    </row>
    <row r="746" spans="11:11" ht="9" customHeight="1" x14ac:dyDescent="0.2">
      <c r="K746" s="22"/>
    </row>
    <row r="747" spans="11:11" ht="9" customHeight="1" x14ac:dyDescent="0.2">
      <c r="K747" s="22"/>
    </row>
    <row r="748" spans="11:11" ht="9" customHeight="1" x14ac:dyDescent="0.2">
      <c r="K748" s="22"/>
    </row>
    <row r="749" spans="11:11" ht="9" customHeight="1" x14ac:dyDescent="0.2">
      <c r="K749" s="22"/>
    </row>
    <row r="750" spans="11:11" ht="9" customHeight="1" x14ac:dyDescent="0.2">
      <c r="K750" s="17"/>
    </row>
    <row r="751" spans="11:11" ht="9" customHeight="1" x14ac:dyDescent="0.2">
      <c r="K751" s="22"/>
    </row>
    <row r="752" spans="11:11" ht="9" customHeight="1" x14ac:dyDescent="0.2">
      <c r="K752" s="22"/>
    </row>
    <row r="753" spans="11:11" ht="9" customHeight="1" x14ac:dyDescent="0.2">
      <c r="K753" s="22"/>
    </row>
    <row r="754" spans="11:11" ht="9" customHeight="1" x14ac:dyDescent="0.2">
      <c r="K754" s="22"/>
    </row>
    <row r="755" spans="11:11" ht="9" customHeight="1" x14ac:dyDescent="0.2">
      <c r="K755" s="22"/>
    </row>
    <row r="756" spans="11:11" ht="9" customHeight="1" x14ac:dyDescent="0.2">
      <c r="K756" s="17"/>
    </row>
    <row r="757" spans="11:11" ht="9" customHeight="1" x14ac:dyDescent="0.2">
      <c r="K757" s="22"/>
    </row>
    <row r="758" spans="11:11" ht="9" customHeight="1" x14ac:dyDescent="0.2">
      <c r="K758" s="22"/>
    </row>
    <row r="759" spans="11:11" ht="9" customHeight="1" x14ac:dyDescent="0.2">
      <c r="K759" s="22"/>
    </row>
    <row r="760" spans="11:11" ht="9" customHeight="1" x14ac:dyDescent="0.2">
      <c r="K760" s="22"/>
    </row>
    <row r="761" spans="11:11" ht="9" customHeight="1" x14ac:dyDescent="0.2">
      <c r="K761" s="17"/>
    </row>
    <row r="762" spans="11:11" ht="9" customHeight="1" x14ac:dyDescent="0.2">
      <c r="K762" s="22"/>
    </row>
    <row r="763" spans="11:11" ht="9" customHeight="1" x14ac:dyDescent="0.2">
      <c r="K763" s="22"/>
    </row>
    <row r="764" spans="11:11" ht="9" customHeight="1" x14ac:dyDescent="0.2">
      <c r="K764" s="22"/>
    </row>
    <row r="765" spans="11:11" ht="9" customHeight="1" x14ac:dyDescent="0.2">
      <c r="K765" s="22"/>
    </row>
    <row r="766" spans="11:11" ht="9" customHeight="1" x14ac:dyDescent="0.2">
      <c r="K766" s="17"/>
    </row>
    <row r="767" spans="11:11" ht="9" customHeight="1" x14ac:dyDescent="0.2">
      <c r="K767" s="22"/>
    </row>
    <row r="768" spans="11:11" ht="9" customHeight="1" x14ac:dyDescent="0.2">
      <c r="K768" s="22"/>
    </row>
    <row r="769" spans="11:11" ht="9" customHeight="1" x14ac:dyDescent="0.2">
      <c r="K769" s="22"/>
    </row>
    <row r="770" spans="11:11" ht="9" customHeight="1" x14ac:dyDescent="0.2">
      <c r="K770" s="22"/>
    </row>
    <row r="771" spans="11:11" ht="9" customHeight="1" x14ac:dyDescent="0.2">
      <c r="K771" s="22"/>
    </row>
    <row r="772" spans="11:11" ht="9" customHeight="1" x14ac:dyDescent="0.2">
      <c r="K772" s="17"/>
    </row>
    <row r="773" spans="11:11" ht="9" customHeight="1" x14ac:dyDescent="0.2">
      <c r="K773" s="22"/>
    </row>
    <row r="774" spans="11:11" ht="9" customHeight="1" x14ac:dyDescent="0.2">
      <c r="K774" s="22"/>
    </row>
    <row r="775" spans="11:11" ht="9" customHeight="1" x14ac:dyDescent="0.2">
      <c r="K775" s="22"/>
    </row>
    <row r="776" spans="11:11" ht="9" customHeight="1" x14ac:dyDescent="0.2">
      <c r="K776" s="22"/>
    </row>
    <row r="777" spans="11:11" ht="9" customHeight="1" x14ac:dyDescent="0.2">
      <c r="K777" s="17"/>
    </row>
    <row r="778" spans="11:11" ht="9" customHeight="1" x14ac:dyDescent="0.2">
      <c r="K778" s="22"/>
    </row>
    <row r="779" spans="11:11" ht="9" customHeight="1" x14ac:dyDescent="0.2">
      <c r="K779" s="22"/>
    </row>
    <row r="780" spans="11:11" ht="9" customHeight="1" x14ac:dyDescent="0.2">
      <c r="K780" s="22"/>
    </row>
    <row r="781" spans="11:11" ht="9" customHeight="1" x14ac:dyDescent="0.2">
      <c r="K781" s="22"/>
    </row>
    <row r="782" spans="11:11" ht="9" customHeight="1" x14ac:dyDescent="0.2">
      <c r="K782" s="17"/>
    </row>
    <row r="783" spans="11:11" ht="9" customHeight="1" x14ac:dyDescent="0.2">
      <c r="K783" s="22"/>
    </row>
    <row r="784" spans="11:11" ht="9" customHeight="1" x14ac:dyDescent="0.2">
      <c r="K784" s="22"/>
    </row>
    <row r="785" spans="11:11" ht="9" customHeight="1" x14ac:dyDescent="0.2">
      <c r="K785" s="22"/>
    </row>
    <row r="786" spans="11:11" ht="9" customHeight="1" x14ac:dyDescent="0.2">
      <c r="K786" s="22"/>
    </row>
    <row r="787" spans="11:11" ht="9" customHeight="1" x14ac:dyDescent="0.2">
      <c r="K787" s="22"/>
    </row>
    <row r="788" spans="11:11" ht="9" customHeight="1" x14ac:dyDescent="0.2">
      <c r="K788" s="17"/>
    </row>
    <row r="789" spans="11:11" ht="9" customHeight="1" x14ac:dyDescent="0.2">
      <c r="K789" s="22"/>
    </row>
    <row r="790" spans="11:11" ht="9" customHeight="1" x14ac:dyDescent="0.2">
      <c r="K790" s="22"/>
    </row>
    <row r="791" spans="11:11" ht="9" customHeight="1" x14ac:dyDescent="0.2">
      <c r="K791" s="22"/>
    </row>
    <row r="792" spans="11:11" ht="9" customHeight="1" x14ac:dyDescent="0.2">
      <c r="K792" s="22"/>
    </row>
    <row r="793" spans="11:11" ht="9" customHeight="1" x14ac:dyDescent="0.2">
      <c r="K793" s="17"/>
    </row>
    <row r="794" spans="11:11" ht="9" customHeight="1" x14ac:dyDescent="0.2">
      <c r="K794" s="22"/>
    </row>
    <row r="795" spans="11:11" ht="9" customHeight="1" x14ac:dyDescent="0.2">
      <c r="K795" s="22"/>
    </row>
    <row r="796" spans="11:11" ht="9" customHeight="1" x14ac:dyDescent="0.2">
      <c r="K796" s="22"/>
    </row>
    <row r="797" spans="11:11" ht="9" customHeight="1" x14ac:dyDescent="0.2">
      <c r="K797" s="22"/>
    </row>
    <row r="798" spans="11:11" ht="9" customHeight="1" x14ac:dyDescent="0.2">
      <c r="K798" s="22"/>
    </row>
    <row r="799" spans="11:11" ht="9" customHeight="1" x14ac:dyDescent="0.2">
      <c r="K799" s="17"/>
    </row>
    <row r="800" spans="11:11" ht="9" customHeight="1" x14ac:dyDescent="0.2">
      <c r="K800" s="22"/>
    </row>
    <row r="801" spans="11:11" ht="9" customHeight="1" x14ac:dyDescent="0.2">
      <c r="K801" s="22"/>
    </row>
    <row r="802" spans="11:11" ht="9" customHeight="1" x14ac:dyDescent="0.2">
      <c r="K802" s="22"/>
    </row>
    <row r="803" spans="11:11" ht="9" customHeight="1" x14ac:dyDescent="0.2">
      <c r="K803" s="22"/>
    </row>
    <row r="804" spans="11:11" ht="9" customHeight="1" x14ac:dyDescent="0.2">
      <c r="K804" s="22"/>
    </row>
    <row r="805" spans="11:11" ht="9" customHeight="1" x14ac:dyDescent="0.2">
      <c r="K805" s="17"/>
    </row>
    <row r="806" spans="11:11" ht="9" customHeight="1" x14ac:dyDescent="0.2">
      <c r="K806" s="22"/>
    </row>
    <row r="807" spans="11:11" ht="9" customHeight="1" x14ac:dyDescent="0.2">
      <c r="K807" s="22"/>
    </row>
    <row r="808" spans="11:11" ht="9" customHeight="1" x14ac:dyDescent="0.2">
      <c r="K808" s="22"/>
    </row>
    <row r="809" spans="11:11" ht="9" customHeight="1" x14ac:dyDescent="0.2">
      <c r="K809" s="22"/>
    </row>
    <row r="810" spans="11:11" ht="9" customHeight="1" x14ac:dyDescent="0.2">
      <c r="K810" s="22"/>
    </row>
    <row r="811" spans="11:11" ht="9" customHeight="1" x14ac:dyDescent="0.2">
      <c r="K811" s="17"/>
    </row>
    <row r="812" spans="11:11" ht="9" customHeight="1" x14ac:dyDescent="0.2">
      <c r="K812" s="22"/>
    </row>
    <row r="813" spans="11:11" ht="9" customHeight="1" x14ac:dyDescent="0.2">
      <c r="K813" s="22"/>
    </row>
    <row r="814" spans="11:11" ht="9" customHeight="1" x14ac:dyDescent="0.2">
      <c r="K814" s="22"/>
    </row>
    <row r="815" spans="11:11" ht="9" customHeight="1" x14ac:dyDescent="0.2">
      <c r="K815" s="22"/>
    </row>
    <row r="816" spans="11:11" ht="9" customHeight="1" x14ac:dyDescent="0.2">
      <c r="K816" s="22"/>
    </row>
    <row r="817" spans="11:11" ht="9" customHeight="1" x14ac:dyDescent="0.2">
      <c r="K817" s="17"/>
    </row>
    <row r="818" spans="11:11" ht="9" customHeight="1" x14ac:dyDescent="0.2">
      <c r="K818" s="22"/>
    </row>
    <row r="819" spans="11:11" ht="9" customHeight="1" x14ac:dyDescent="0.2">
      <c r="K819" s="22"/>
    </row>
    <row r="820" spans="11:11" ht="9" customHeight="1" x14ac:dyDescent="0.2">
      <c r="K820" s="22"/>
    </row>
    <row r="821" spans="11:11" ht="9" customHeight="1" x14ac:dyDescent="0.2">
      <c r="K821" s="22"/>
    </row>
    <row r="822" spans="11:11" ht="9" customHeight="1" x14ac:dyDescent="0.2">
      <c r="K822" s="22"/>
    </row>
    <row r="823" spans="11:11" ht="9" customHeight="1" x14ac:dyDescent="0.2">
      <c r="K823" s="69"/>
    </row>
    <row r="824" spans="11:11" ht="9" customHeight="1" x14ac:dyDescent="0.2">
      <c r="K824" s="77"/>
    </row>
    <row r="825" spans="11:11" ht="9" customHeight="1" x14ac:dyDescent="0.2">
      <c r="K825" s="17"/>
    </row>
    <row r="826" spans="11:11" ht="9" customHeight="1" x14ac:dyDescent="0.2">
      <c r="K826" s="22"/>
    </row>
    <row r="827" spans="11:11" ht="9" customHeight="1" x14ac:dyDescent="0.2">
      <c r="K827" s="22"/>
    </row>
    <row r="828" spans="11:11" ht="9" customHeight="1" x14ac:dyDescent="0.2">
      <c r="K828" s="22"/>
    </row>
    <row r="829" spans="11:11" ht="9" customHeight="1" x14ac:dyDescent="0.2">
      <c r="K829" s="22"/>
    </row>
    <row r="830" spans="11:11" ht="9" customHeight="1" x14ac:dyDescent="0.2">
      <c r="K830" s="22"/>
    </row>
    <row r="831" spans="11:11" ht="9" customHeight="1" x14ac:dyDescent="0.2">
      <c r="K831" s="17"/>
    </row>
    <row r="832" spans="11:11" ht="9" customHeight="1" x14ac:dyDescent="0.2">
      <c r="K832" s="22"/>
    </row>
    <row r="833" spans="11:11" ht="9" customHeight="1" x14ac:dyDescent="0.2">
      <c r="K833" s="22"/>
    </row>
    <row r="834" spans="11:11" ht="9" customHeight="1" x14ac:dyDescent="0.2">
      <c r="K834" s="22"/>
    </row>
    <row r="835" spans="11:11" ht="9" customHeight="1" x14ac:dyDescent="0.2">
      <c r="K835" s="22"/>
    </row>
    <row r="836" spans="11:11" ht="9" customHeight="1" x14ac:dyDescent="0.2">
      <c r="K836" s="17"/>
    </row>
    <row r="837" spans="11:11" ht="9" customHeight="1" x14ac:dyDescent="0.2">
      <c r="K837" s="22"/>
    </row>
    <row r="838" spans="11:11" ht="9" customHeight="1" x14ac:dyDescent="0.2">
      <c r="K838" s="22"/>
    </row>
    <row r="839" spans="11:11" ht="9" customHeight="1" x14ac:dyDescent="0.2">
      <c r="K839" s="22"/>
    </row>
    <row r="840" spans="11:11" ht="9" customHeight="1" x14ac:dyDescent="0.2">
      <c r="K840" s="22"/>
    </row>
    <row r="841" spans="11:11" ht="9" customHeight="1" x14ac:dyDescent="0.2">
      <c r="K841" s="22"/>
    </row>
    <row r="842" spans="11:11" ht="9" customHeight="1" x14ac:dyDescent="0.2">
      <c r="K842" s="17"/>
    </row>
    <row r="843" spans="11:11" ht="9" customHeight="1" x14ac:dyDescent="0.2">
      <c r="K843" s="22"/>
    </row>
    <row r="844" spans="11:11" ht="9" customHeight="1" x14ac:dyDescent="0.2">
      <c r="K844" s="22"/>
    </row>
    <row r="845" spans="11:11" ht="9" customHeight="1" x14ac:dyDescent="0.2">
      <c r="K845" s="22"/>
    </row>
    <row r="846" spans="11:11" ht="9" customHeight="1" x14ac:dyDescent="0.2">
      <c r="K846" s="22"/>
    </row>
    <row r="847" spans="11:11" ht="9" customHeight="1" x14ac:dyDescent="0.2">
      <c r="K847" s="17"/>
    </row>
    <row r="848" spans="11:11" ht="9" customHeight="1" x14ac:dyDescent="0.2">
      <c r="K848" s="22"/>
    </row>
    <row r="849" spans="11:11" ht="9" customHeight="1" x14ac:dyDescent="0.2">
      <c r="K849" s="22"/>
    </row>
    <row r="850" spans="11:11" ht="9" customHeight="1" x14ac:dyDescent="0.2">
      <c r="K850" s="22"/>
    </row>
    <row r="851" spans="11:11" ht="9" customHeight="1" x14ac:dyDescent="0.2">
      <c r="K851" s="22"/>
    </row>
    <row r="852" spans="11:11" ht="9" customHeight="1" x14ac:dyDescent="0.2">
      <c r="K852" s="17"/>
    </row>
    <row r="853" spans="11:11" ht="9" customHeight="1" x14ac:dyDescent="0.2">
      <c r="K853" s="22"/>
    </row>
    <row r="854" spans="11:11" ht="9" customHeight="1" x14ac:dyDescent="0.2">
      <c r="K854" s="22"/>
    </row>
    <row r="855" spans="11:11" ht="9" customHeight="1" x14ac:dyDescent="0.2">
      <c r="K855" s="22"/>
    </row>
    <row r="856" spans="11:11" ht="9" customHeight="1" x14ac:dyDescent="0.2">
      <c r="K856" s="22"/>
    </row>
    <row r="857" spans="11:11" ht="9" customHeight="1" x14ac:dyDescent="0.2">
      <c r="K857" s="22"/>
    </row>
    <row r="858" spans="11:11" ht="9" customHeight="1" x14ac:dyDescent="0.2">
      <c r="K858" s="17"/>
    </row>
    <row r="859" spans="11:11" ht="9" customHeight="1" x14ac:dyDescent="0.2">
      <c r="K859" s="22"/>
    </row>
    <row r="860" spans="11:11" ht="9" customHeight="1" x14ac:dyDescent="0.2">
      <c r="K860" s="22"/>
    </row>
    <row r="861" spans="11:11" ht="9" customHeight="1" x14ac:dyDescent="0.2">
      <c r="K861" s="22"/>
    </row>
    <row r="862" spans="11:11" ht="9" customHeight="1" x14ac:dyDescent="0.2">
      <c r="K862" s="22"/>
    </row>
    <row r="863" spans="11:11" ht="9" customHeight="1" x14ac:dyDescent="0.2">
      <c r="K863" s="22"/>
    </row>
    <row r="864" spans="11:11" ht="9" customHeight="1" x14ac:dyDescent="0.2">
      <c r="K864" s="77"/>
    </row>
    <row r="865" spans="11:11" ht="9" customHeight="1" x14ac:dyDescent="0.2">
      <c r="K865" s="123"/>
    </row>
    <row r="866" spans="11:11" ht="9" customHeight="1" x14ac:dyDescent="0.2">
      <c r="K866" s="89"/>
    </row>
    <row r="867" spans="11:11" ht="9" customHeight="1" x14ac:dyDescent="0.2">
      <c r="K867" s="89"/>
    </row>
    <row r="868" spans="11:11" ht="9" customHeight="1" x14ac:dyDescent="0.2">
      <c r="K868" s="89"/>
    </row>
    <row r="869" spans="11:11" ht="9" customHeight="1" x14ac:dyDescent="0.2">
      <c r="K869" s="89"/>
    </row>
    <row r="870" spans="11:11" ht="9" customHeight="1" x14ac:dyDescent="0.2">
      <c r="K870" s="89"/>
    </row>
    <row r="871" spans="11:11" ht="9" customHeight="1" x14ac:dyDescent="0.2">
      <c r="K871" s="89"/>
    </row>
    <row r="872" spans="11:11" ht="9" customHeight="1" x14ac:dyDescent="0.2">
      <c r="K872" s="89"/>
    </row>
    <row r="873" spans="11:11" ht="9" customHeight="1" x14ac:dyDescent="0.2">
      <c r="K873" s="89"/>
    </row>
    <row r="874" spans="11:11" ht="9" customHeight="1" x14ac:dyDescent="0.2">
      <c r="K874" s="123"/>
    </row>
    <row r="875" spans="11:11" ht="9" customHeight="1" x14ac:dyDescent="0.2">
      <c r="K875" s="89"/>
    </row>
    <row r="876" spans="11:11" ht="9" customHeight="1" x14ac:dyDescent="0.2">
      <c r="K876" s="89"/>
    </row>
    <row r="877" spans="11:11" ht="9" customHeight="1" x14ac:dyDescent="0.2">
      <c r="K877" s="89"/>
    </row>
    <row r="878" spans="11:11" ht="9" customHeight="1" x14ac:dyDescent="0.2">
      <c r="K878" s="89"/>
    </row>
    <row r="879" spans="11:11" ht="9" customHeight="1" x14ac:dyDescent="0.2">
      <c r="K879" s="89"/>
    </row>
    <row r="880" spans="11:11" ht="9" customHeight="1" x14ac:dyDescent="0.2">
      <c r="K880" s="89"/>
    </row>
    <row r="881" spans="11:11" ht="9" customHeight="1" x14ac:dyDescent="0.2">
      <c r="K881" s="89"/>
    </row>
    <row r="882" spans="11:11" ht="9" customHeight="1" x14ac:dyDescent="0.2">
      <c r="K882" s="89"/>
    </row>
    <row r="883" spans="11:11" ht="9" customHeight="1" x14ac:dyDescent="0.2">
      <c r="K883" s="89"/>
    </row>
    <row r="884" spans="11:11" ht="9" customHeight="1" x14ac:dyDescent="0.2">
      <c r="K884" s="89"/>
    </row>
    <row r="885" spans="11:11" ht="9" customHeight="1" x14ac:dyDescent="0.2">
      <c r="K885" s="89"/>
    </row>
    <row r="886" spans="11:11" ht="9" customHeight="1" x14ac:dyDescent="0.2">
      <c r="K886" s="89"/>
    </row>
    <row r="887" spans="11:11" ht="9" customHeight="1" x14ac:dyDescent="0.2">
      <c r="K887" s="89"/>
    </row>
    <row r="888" spans="11:11" ht="9" customHeight="1" x14ac:dyDescent="0.2">
      <c r="K888" s="89"/>
    </row>
    <row r="889" spans="11:11" ht="9" customHeight="1" x14ac:dyDescent="0.2">
      <c r="K889" s="89"/>
    </row>
    <row r="890" spans="11:11" ht="9" customHeight="1" x14ac:dyDescent="0.2">
      <c r="K890" s="89"/>
    </row>
    <row r="891" spans="11:11" ht="9" customHeight="1" x14ac:dyDescent="0.2">
      <c r="K891" s="89"/>
    </row>
    <row r="892" spans="11:11" ht="9" customHeight="1" x14ac:dyDescent="0.2">
      <c r="K892" s="77"/>
    </row>
    <row r="893" spans="11:11" ht="9" customHeight="1" x14ac:dyDescent="0.2">
      <c r="K893" s="89"/>
    </row>
    <row r="894" spans="11:11" ht="9" customHeight="1" x14ac:dyDescent="0.2">
      <c r="K894" s="89"/>
    </row>
    <row r="895" spans="11:11" ht="9" customHeight="1" x14ac:dyDescent="0.2">
      <c r="K895" s="89"/>
    </row>
    <row r="896" spans="11:11" ht="9" customHeight="1" x14ac:dyDescent="0.2">
      <c r="K896" s="89"/>
    </row>
    <row r="897" spans="11:11" ht="9" customHeight="1" x14ac:dyDescent="0.2">
      <c r="K897" s="89"/>
    </row>
    <row r="898" spans="11:11" ht="9" customHeight="1" x14ac:dyDescent="0.2">
      <c r="K898" s="89"/>
    </row>
    <row r="899" spans="11:11" ht="9" customHeight="1" x14ac:dyDescent="0.2">
      <c r="K899" s="89"/>
    </row>
    <row r="900" spans="11:11" ht="9" customHeight="1" x14ac:dyDescent="0.2">
      <c r="K900" s="89"/>
    </row>
    <row r="901" spans="11:11" ht="9" customHeight="1" x14ac:dyDescent="0.2">
      <c r="K901" s="89"/>
    </row>
    <row r="902" spans="11:11" ht="9" customHeight="1" x14ac:dyDescent="0.2">
      <c r="K902" s="89"/>
    </row>
    <row r="903" spans="11:11" ht="9" customHeight="1" x14ac:dyDescent="0.2">
      <c r="K903" s="89"/>
    </row>
    <row r="904" spans="11:11" ht="9" customHeight="1" x14ac:dyDescent="0.2">
      <c r="K904" s="89"/>
    </row>
    <row r="905" spans="11:11" ht="9" customHeight="1" x14ac:dyDescent="0.2">
      <c r="K905" s="89"/>
    </row>
    <row r="906" spans="11:11" ht="9" customHeight="1" x14ac:dyDescent="0.2">
      <c r="K906" s="89"/>
    </row>
    <row r="907" spans="11:11" ht="9" customHeight="1" x14ac:dyDescent="0.2">
      <c r="K907" s="89"/>
    </row>
    <row r="908" spans="11:11" ht="9" customHeight="1" x14ac:dyDescent="0.2">
      <c r="K908" s="89"/>
    </row>
    <row r="909" spans="11:11" ht="9" customHeight="1" x14ac:dyDescent="0.2">
      <c r="K909" s="89"/>
    </row>
    <row r="910" spans="11:11" ht="9" customHeight="1" x14ac:dyDescent="0.2">
      <c r="K910" s="89"/>
    </row>
    <row r="911" spans="11:11" ht="9" customHeight="1" x14ac:dyDescent="0.2">
      <c r="K911" s="69"/>
    </row>
    <row r="912" spans="11:11" ht="9" customHeight="1" x14ac:dyDescent="0.2">
      <c r="K912" s="77"/>
    </row>
    <row r="913" spans="11:11" ht="9" customHeight="1" x14ac:dyDescent="0.2">
      <c r="K913" s="123"/>
    </row>
    <row r="914" spans="11:11" ht="9" customHeight="1" x14ac:dyDescent="0.2">
      <c r="K914" s="89"/>
    </row>
    <row r="915" spans="11:11" ht="9" customHeight="1" x14ac:dyDescent="0.2">
      <c r="K915" s="89"/>
    </row>
    <row r="916" spans="11:11" ht="9" customHeight="1" x14ac:dyDescent="0.2">
      <c r="K916" s="89"/>
    </row>
    <row r="917" spans="11:11" ht="9" customHeight="1" x14ac:dyDescent="0.2">
      <c r="K917" s="89"/>
    </row>
    <row r="918" spans="11:11" ht="9" customHeight="1" x14ac:dyDescent="0.2">
      <c r="K918" s="89"/>
    </row>
    <row r="919" spans="11:11" ht="9" customHeight="1" x14ac:dyDescent="0.2">
      <c r="K919" s="89"/>
    </row>
    <row r="920" spans="11:11" ht="9" customHeight="1" x14ac:dyDescent="0.2">
      <c r="K920" s="89"/>
    </row>
    <row r="921" spans="11:11" ht="9" customHeight="1" x14ac:dyDescent="0.2">
      <c r="K921" s="89"/>
    </row>
    <row r="922" spans="11:11" ht="9" customHeight="1" x14ac:dyDescent="0.2">
      <c r="K922" s="89"/>
    </row>
    <row r="923" spans="11:11" ht="9" customHeight="1" x14ac:dyDescent="0.2">
      <c r="K923" s="89"/>
    </row>
    <row r="924" spans="11:11" ht="9" customHeight="1" x14ac:dyDescent="0.2">
      <c r="K924" s="89"/>
    </row>
    <row r="925" spans="11:11" ht="9" customHeight="1" x14ac:dyDescent="0.2">
      <c r="K925" s="89"/>
    </row>
    <row r="926" spans="11:11" ht="9" customHeight="1" x14ac:dyDescent="0.2">
      <c r="K926" s="89"/>
    </row>
    <row r="927" spans="11:11" ht="9" customHeight="1" x14ac:dyDescent="0.2">
      <c r="K927" s="123"/>
    </row>
    <row r="928" spans="11:11" ht="9" customHeight="1" x14ac:dyDescent="0.2">
      <c r="K928" s="89"/>
    </row>
    <row r="929" spans="11:11" ht="9" customHeight="1" x14ac:dyDescent="0.2">
      <c r="K929" s="89"/>
    </row>
    <row r="930" spans="11:11" ht="9" customHeight="1" x14ac:dyDescent="0.2">
      <c r="K930" s="89"/>
    </row>
    <row r="931" spans="11:11" ht="9" customHeight="1" x14ac:dyDescent="0.2">
      <c r="K931" s="89"/>
    </row>
    <row r="932" spans="11:11" ht="9" customHeight="1" x14ac:dyDescent="0.2">
      <c r="K932" s="89"/>
    </row>
    <row r="933" spans="11:11" ht="9" customHeight="1" x14ac:dyDescent="0.2">
      <c r="K933" s="89"/>
    </row>
    <row r="934" spans="11:11" ht="9" customHeight="1" x14ac:dyDescent="0.2">
      <c r="K934" s="89"/>
    </row>
    <row r="935" spans="11:11" ht="9" customHeight="1" x14ac:dyDescent="0.2">
      <c r="K935" s="89"/>
    </row>
    <row r="936" spans="11:11" ht="9" customHeight="1" x14ac:dyDescent="0.2">
      <c r="K936" s="89"/>
    </row>
    <row r="937" spans="11:11" ht="9" customHeight="1" x14ac:dyDescent="0.2">
      <c r="K937" s="89"/>
    </row>
    <row r="938" spans="11:11" ht="9" customHeight="1" x14ac:dyDescent="0.2">
      <c r="K938" s="89"/>
    </row>
    <row r="939" spans="11:11" ht="9" customHeight="1" x14ac:dyDescent="0.2">
      <c r="K939" s="123"/>
    </row>
    <row r="940" spans="11:11" ht="9" customHeight="1" x14ac:dyDescent="0.2">
      <c r="K940" s="89"/>
    </row>
    <row r="941" spans="11:11" ht="9" customHeight="1" x14ac:dyDescent="0.2">
      <c r="K941" s="89"/>
    </row>
    <row r="942" spans="11:11" ht="9" customHeight="1" x14ac:dyDescent="0.2">
      <c r="K942" s="123"/>
    </row>
    <row r="943" spans="11:11" ht="9" customHeight="1" x14ac:dyDescent="0.2">
      <c r="K943" s="89"/>
    </row>
    <row r="944" spans="11:11" ht="9" customHeight="1" x14ac:dyDescent="0.2">
      <c r="K944" s="89"/>
    </row>
    <row r="945" spans="11:11" ht="9" customHeight="1" x14ac:dyDescent="0.2">
      <c r="K945" s="123"/>
    </row>
    <row r="946" spans="11:11" ht="9" customHeight="1" x14ac:dyDescent="0.2">
      <c r="K946" s="89"/>
    </row>
    <row r="947" spans="11:11" ht="9" customHeight="1" x14ac:dyDescent="0.2">
      <c r="K947" s="89"/>
    </row>
    <row r="948" spans="11:11" ht="9" customHeight="1" x14ac:dyDescent="0.2">
      <c r="K948" s="123"/>
    </row>
    <row r="949" spans="11:11" ht="9" customHeight="1" x14ac:dyDescent="0.2">
      <c r="K949" s="89"/>
    </row>
    <row r="950" spans="11:11" ht="9" customHeight="1" x14ac:dyDescent="0.2">
      <c r="K950" s="89"/>
    </row>
    <row r="951" spans="11:11" ht="9" customHeight="1" x14ac:dyDescent="0.2">
      <c r="K951" s="123"/>
    </row>
    <row r="952" spans="11:11" ht="9" customHeight="1" x14ac:dyDescent="0.2">
      <c r="K952" s="123"/>
    </row>
    <row r="953" spans="11:11" ht="9" customHeight="1" x14ac:dyDescent="0.2">
      <c r="K953" s="89"/>
    </row>
    <row r="954" spans="11:11" ht="9" customHeight="1" x14ac:dyDescent="0.2">
      <c r="K954" s="123"/>
    </row>
    <row r="955" spans="11:11" ht="9" customHeight="1" x14ac:dyDescent="0.2">
      <c r="K955" s="89"/>
    </row>
    <row r="956" spans="11:11" ht="9" customHeight="1" x14ac:dyDescent="0.2">
      <c r="K956" s="123"/>
    </row>
    <row r="957" spans="11:11" ht="9" customHeight="1" x14ac:dyDescent="0.2">
      <c r="K957" s="89"/>
    </row>
    <row r="958" spans="11:11" ht="9" customHeight="1" x14ac:dyDescent="0.2">
      <c r="K958" s="123"/>
    </row>
    <row r="959" spans="11:11" ht="9" customHeight="1" x14ac:dyDescent="0.2">
      <c r="K959" s="89"/>
    </row>
    <row r="960" spans="11:11" ht="9" customHeight="1" x14ac:dyDescent="0.2">
      <c r="K960" s="123"/>
    </row>
    <row r="961" spans="11:11" ht="9" customHeight="1" x14ac:dyDescent="0.2">
      <c r="K961" s="89"/>
    </row>
    <row r="962" spans="11:11" ht="9" customHeight="1" x14ac:dyDescent="0.2">
      <c r="K962" s="77"/>
    </row>
    <row r="963" spans="11:11" ht="9" customHeight="1" x14ac:dyDescent="0.2">
      <c r="K963" s="89"/>
    </row>
    <row r="964" spans="11:11" ht="9" customHeight="1" x14ac:dyDescent="0.2">
      <c r="K964" s="89"/>
    </row>
    <row r="965" spans="11:11" ht="9" customHeight="1" x14ac:dyDescent="0.2">
      <c r="K965" s="89"/>
    </row>
    <row r="966" spans="11:11" ht="9" customHeight="1" x14ac:dyDescent="0.2">
      <c r="K966" s="89"/>
    </row>
    <row r="967" spans="11:11" ht="9" customHeight="1" x14ac:dyDescent="0.2">
      <c r="K967" s="89"/>
    </row>
    <row r="968" spans="11:11" ht="9" customHeight="1" x14ac:dyDescent="0.2">
      <c r="K968" s="123"/>
    </row>
    <row r="969" spans="11:11" ht="9" customHeight="1" x14ac:dyDescent="0.2">
      <c r="K969" s="89"/>
    </row>
    <row r="970" spans="11:11" ht="9" customHeight="1" x14ac:dyDescent="0.2">
      <c r="K970" s="89"/>
    </row>
    <row r="971" spans="11:11" ht="9" customHeight="1" x14ac:dyDescent="0.2">
      <c r="K971" s="89"/>
    </row>
    <row r="972" spans="11:11" ht="9" customHeight="1" x14ac:dyDescent="0.2">
      <c r="K972" s="89"/>
    </row>
    <row r="973" spans="11:11" ht="9" customHeight="1" x14ac:dyDescent="0.2">
      <c r="K973" s="89"/>
    </row>
    <row r="974" spans="11:11" ht="9" customHeight="1" x14ac:dyDescent="0.2">
      <c r="K974" s="89"/>
    </row>
    <row r="975" spans="11:11" ht="9" customHeight="1" x14ac:dyDescent="0.2">
      <c r="K975" s="89"/>
    </row>
    <row r="976" spans="11:11" ht="9" customHeight="1" x14ac:dyDescent="0.2">
      <c r="K976" s="89"/>
    </row>
    <row r="977" spans="11:11" ht="9" customHeight="1" x14ac:dyDescent="0.2">
      <c r="K977" s="89"/>
    </row>
    <row r="978" spans="11:11" ht="9" customHeight="1" x14ac:dyDescent="0.2">
      <c r="K978" s="89"/>
    </row>
    <row r="979" spans="11:11" ht="9" customHeight="1" x14ac:dyDescent="0.2">
      <c r="K979" s="89"/>
    </row>
    <row r="980" spans="11:11" ht="9" customHeight="1" x14ac:dyDescent="0.2">
      <c r="K980" s="123"/>
    </row>
    <row r="981" spans="11:11" ht="9" customHeight="1" x14ac:dyDescent="0.2">
      <c r="K981" s="89"/>
    </row>
    <row r="982" spans="11:11" ht="9" customHeight="1" x14ac:dyDescent="0.2">
      <c r="K982" s="89"/>
    </row>
    <row r="983" spans="11:11" ht="9" customHeight="1" x14ac:dyDescent="0.2">
      <c r="K983" s="123"/>
    </row>
    <row r="984" spans="11:11" ht="9" customHeight="1" x14ac:dyDescent="0.2">
      <c r="K984" s="89"/>
    </row>
    <row r="985" spans="11:11" ht="9" customHeight="1" x14ac:dyDescent="0.2">
      <c r="K985" s="89"/>
    </row>
    <row r="986" spans="11:11" ht="9" customHeight="1" x14ac:dyDescent="0.2">
      <c r="K986" s="123"/>
    </row>
    <row r="987" spans="11:11" ht="9" customHeight="1" x14ac:dyDescent="0.2">
      <c r="K987" s="89"/>
    </row>
    <row r="988" spans="11:11" ht="9" customHeight="1" x14ac:dyDescent="0.2">
      <c r="K988" s="89"/>
    </row>
    <row r="989" spans="11:11" ht="9" customHeight="1" x14ac:dyDescent="0.2">
      <c r="K989" s="123"/>
    </row>
    <row r="990" spans="11:11" ht="9" customHeight="1" x14ac:dyDescent="0.2">
      <c r="K990" s="89"/>
    </row>
    <row r="991" spans="11:11" ht="9" customHeight="1" x14ac:dyDescent="0.2">
      <c r="K991" s="89"/>
    </row>
    <row r="992" spans="11:11" ht="9" customHeight="1" x14ac:dyDescent="0.2">
      <c r="K992" s="123"/>
    </row>
    <row r="993" spans="11:11" ht="9" customHeight="1" x14ac:dyDescent="0.2">
      <c r="K993" s="123"/>
    </row>
    <row r="994" spans="11:11" ht="9" customHeight="1" x14ac:dyDescent="0.2">
      <c r="K994" s="89"/>
    </row>
    <row r="995" spans="11:11" ht="9" customHeight="1" x14ac:dyDescent="0.2">
      <c r="K995" s="123"/>
    </row>
    <row r="996" spans="11:11" ht="9" customHeight="1" x14ac:dyDescent="0.2">
      <c r="K996" s="89"/>
    </row>
    <row r="997" spans="11:11" ht="9" customHeight="1" x14ac:dyDescent="0.2">
      <c r="K997" s="123"/>
    </row>
    <row r="998" spans="11:11" ht="9" customHeight="1" x14ac:dyDescent="0.2">
      <c r="K998" s="89"/>
    </row>
    <row r="999" spans="11:11" ht="9" customHeight="1" x14ac:dyDescent="0.2">
      <c r="K999" s="123"/>
    </row>
    <row r="1000" spans="11:11" ht="9" customHeight="1" x14ac:dyDescent="0.2">
      <c r="K1000" s="89"/>
    </row>
    <row r="1001" spans="11:11" ht="9" customHeight="1" x14ac:dyDescent="0.2">
      <c r="K1001" s="123"/>
    </row>
    <row r="1002" spans="11:11" ht="9" customHeight="1" x14ac:dyDescent="0.2">
      <c r="K1002" s="89"/>
    </row>
    <row r="1003" spans="11:11" ht="9" customHeight="1" x14ac:dyDescent="0.2">
      <c r="K1003" s="143"/>
    </row>
    <row r="1004" spans="11:11" ht="9" customHeight="1" x14ac:dyDescent="0.2">
      <c r="K1004" s="123"/>
    </row>
    <row r="1005" spans="11:11" ht="9" customHeight="1" x14ac:dyDescent="0.2">
      <c r="K1005" s="89"/>
    </row>
    <row r="1006" spans="11:11" ht="9" customHeight="1" x14ac:dyDescent="0.2">
      <c r="K1006" s="89"/>
    </row>
    <row r="1007" spans="11:11" ht="9" customHeight="1" x14ac:dyDescent="0.2">
      <c r="K1007" s="123"/>
    </row>
    <row r="1008" spans="11:11" ht="9" customHeight="1" x14ac:dyDescent="0.2">
      <c r="K1008" s="89"/>
    </row>
    <row r="1009" spans="11:11" ht="9" customHeight="1" x14ac:dyDescent="0.2">
      <c r="K1009" s="89"/>
    </row>
    <row r="1010" spans="11:11" ht="9" customHeight="1" x14ac:dyDescent="0.2">
      <c r="K1010" s="123"/>
    </row>
    <row r="1011" spans="11:11" ht="9" customHeight="1" x14ac:dyDescent="0.2">
      <c r="K1011" s="143"/>
    </row>
    <row r="1012" spans="11:11" ht="9" customHeight="1" x14ac:dyDescent="0.2">
      <c r="K1012" s="143"/>
    </row>
    <row r="1013" spans="11:11" ht="9" customHeight="1" x14ac:dyDescent="0.2">
      <c r="K1013" s="123"/>
    </row>
    <row r="1014" spans="11:11" ht="9" customHeight="1" x14ac:dyDescent="0.2">
      <c r="K1014" s="89"/>
    </row>
    <row r="1015" spans="11:11" ht="9" customHeight="1" x14ac:dyDescent="0.2">
      <c r="K1015" s="123"/>
    </row>
    <row r="1016" spans="11:11" ht="9" customHeight="1" x14ac:dyDescent="0.2">
      <c r="K1016" s="89"/>
    </row>
    <row r="1017" spans="11:11" ht="9" customHeight="1" x14ac:dyDescent="0.2">
      <c r="K1017" s="123"/>
    </row>
    <row r="1018" spans="11:11" ht="9" customHeight="1" x14ac:dyDescent="0.2">
      <c r="K1018" s="143"/>
    </row>
  </sheetData>
  <mergeCells count="8">
    <mergeCell ref="A419:I419"/>
    <mergeCell ref="A501:I501"/>
    <mergeCell ref="A585:I585"/>
    <mergeCell ref="A1:I1"/>
    <mergeCell ref="A83:I83"/>
    <mergeCell ref="A169:I169"/>
    <mergeCell ref="A255:I255"/>
    <mergeCell ref="A337:I337"/>
  </mergeCells>
  <phoneticPr fontId="3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2" fitToHeight="2" orientation="portrait" r:id="rId1"/>
  <headerFooter alignWithMargins="0">
    <oddHeader xml:space="preserve">&amp;C&amp;"Tahoma,Tučné"&amp;12
</oddHeader>
  </headerFooter>
  <rowBreaks count="7" manualBreakCount="7">
    <brk id="82" max="8" man="1"/>
    <brk id="168" max="8" man="1"/>
    <brk id="254" max="8" man="1"/>
    <brk id="336" max="8" man="1"/>
    <brk id="418" max="8" man="1"/>
    <brk id="500" max="8" man="1"/>
    <brk id="584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/>
  <dimension ref="A1:L334"/>
  <sheetViews>
    <sheetView view="pageBreakPreview" zoomScaleNormal="115" zoomScaleSheetLayoutView="100" workbookViewId="0">
      <selection activeCell="I260" sqref="I260"/>
    </sheetView>
  </sheetViews>
  <sheetFormatPr defaultColWidth="9.140625" defaultRowHeight="9" customHeight="1" x14ac:dyDescent="0.2"/>
  <cols>
    <col min="1" max="1" width="7.5703125" style="128" customWidth="1"/>
    <col min="2" max="2" width="4.140625" style="83" customWidth="1"/>
    <col min="3" max="3" width="5.7109375" style="80" customWidth="1"/>
    <col min="4" max="4" width="18.7109375" style="125" customWidth="1"/>
    <col min="5" max="5" width="18.7109375" style="126" customWidth="1"/>
    <col min="6" max="6" width="2.42578125" style="84" customWidth="1"/>
    <col min="7" max="7" width="9.28515625" style="84" customWidth="1"/>
    <col min="8" max="8" width="18.7109375" style="127" customWidth="1"/>
    <col min="9" max="9" width="18.7109375" style="83" customWidth="1"/>
    <col min="10" max="16384" width="9.140625" style="84"/>
  </cols>
  <sheetData>
    <row r="1" spans="1:11" s="69" customFormat="1" ht="17.100000000000001" customHeight="1" x14ac:dyDescent="0.2">
      <c r="A1" s="596" t="s">
        <v>3529</v>
      </c>
      <c r="B1" s="596"/>
      <c r="C1" s="596"/>
      <c r="D1" s="596"/>
      <c r="E1" s="596"/>
      <c r="F1" s="596"/>
      <c r="G1" s="596"/>
      <c r="H1" s="596"/>
      <c r="I1" s="596"/>
      <c r="J1" s="68"/>
      <c r="K1" s="130"/>
    </row>
    <row r="2" spans="1:11" s="77" customFormat="1" ht="21" customHeight="1" x14ac:dyDescent="0.2">
      <c r="A2" s="70" t="s">
        <v>1594</v>
      </c>
      <c r="B2" s="71"/>
      <c r="C2" s="72"/>
      <c r="D2" s="73"/>
      <c r="E2" s="74"/>
      <c r="F2" s="75"/>
      <c r="G2" s="71"/>
      <c r="H2" s="76"/>
      <c r="I2" s="71"/>
    </row>
    <row r="3" spans="1:11" ht="15" customHeight="1" x14ac:dyDescent="0.2">
      <c r="A3" s="78" t="s">
        <v>272</v>
      </c>
      <c r="B3" s="79"/>
      <c r="D3" s="144">
        <v>44814</v>
      </c>
      <c r="E3" s="82"/>
      <c r="F3" s="83"/>
      <c r="G3" s="83"/>
      <c r="H3" s="81"/>
    </row>
    <row r="4" spans="1:11" s="89" customFormat="1" ht="9.9499999999999993" customHeight="1" x14ac:dyDescent="0.2">
      <c r="A4" s="85" t="s">
        <v>3530</v>
      </c>
      <c r="B4" s="86">
        <v>1</v>
      </c>
      <c r="C4" s="87">
        <f>D3</f>
        <v>44814</v>
      </c>
      <c r="D4" s="27" t="str">
        <f>los!D206</f>
        <v>FBŠ SLAVIA Plzeň</v>
      </c>
      <c r="E4" s="27" t="str">
        <f>los!D204</f>
        <v>SK Meťák České Budějovice</v>
      </c>
      <c r="F4" s="86" t="s">
        <v>275</v>
      </c>
      <c r="G4" s="86" t="s">
        <v>276</v>
      </c>
      <c r="H4" s="27" t="str">
        <f>D4</f>
        <v>FBŠ SLAVIA Plzeň</v>
      </c>
      <c r="I4" s="88"/>
    </row>
    <row r="5" spans="1:11" s="89" customFormat="1" ht="9.9499999999999993" customHeight="1" x14ac:dyDescent="0.2">
      <c r="A5" s="90" t="s">
        <v>3531</v>
      </c>
      <c r="B5" s="91">
        <v>1</v>
      </c>
      <c r="C5" s="92">
        <f>D3</f>
        <v>44814</v>
      </c>
      <c r="D5" s="28" t="str">
        <f>los!D205</f>
        <v>Panthers Praha</v>
      </c>
      <c r="E5" s="28" t="str">
        <f>los!D208</f>
        <v>ACEMA Sparta Praha</v>
      </c>
      <c r="F5" s="91" t="s">
        <v>275</v>
      </c>
      <c r="G5" s="91" t="s">
        <v>276</v>
      </c>
      <c r="H5" s="28" t="str">
        <f t="shared" ref="H5:H68" si="0">D5</f>
        <v>Panthers Praha</v>
      </c>
      <c r="I5" s="93"/>
    </row>
    <row r="6" spans="1:11" s="89" customFormat="1" ht="9.9499999999999993" customHeight="1" x14ac:dyDescent="0.2">
      <c r="A6" s="90" t="s">
        <v>3532</v>
      </c>
      <c r="B6" s="91">
        <v>1</v>
      </c>
      <c r="C6" s="92">
        <f>D3</f>
        <v>44814</v>
      </c>
      <c r="D6" s="28" t="str">
        <f>los!D209</f>
        <v>FAT PIPE FLORBAL CHODOV</v>
      </c>
      <c r="E6" s="28" t="str">
        <f>los!D207</f>
        <v>Tatran Střešovice</v>
      </c>
      <c r="F6" s="91" t="s">
        <v>275</v>
      </c>
      <c r="G6" s="91" t="s">
        <v>276</v>
      </c>
      <c r="H6" s="28" t="str">
        <f t="shared" si="0"/>
        <v>FAT PIPE FLORBAL CHODOV</v>
      </c>
      <c r="I6" s="93"/>
    </row>
    <row r="7" spans="1:11" s="89" customFormat="1" ht="9.9499999999999993" customHeight="1" x14ac:dyDescent="0.2">
      <c r="A7" s="90" t="s">
        <v>3533</v>
      </c>
      <c r="B7" s="91">
        <v>1</v>
      </c>
      <c r="C7" s="92">
        <f>D3</f>
        <v>44814</v>
      </c>
      <c r="D7" s="28" t="str">
        <f>los!D212</f>
        <v>BLACK ANGELS</v>
      </c>
      <c r="E7" s="28" t="str">
        <f>los!D210</f>
        <v>FBC Liberec</v>
      </c>
      <c r="F7" s="91" t="s">
        <v>275</v>
      </c>
      <c r="G7" s="91" t="s">
        <v>276</v>
      </c>
      <c r="H7" s="28" t="str">
        <f t="shared" si="0"/>
        <v>BLACK ANGELS</v>
      </c>
      <c r="I7" s="93"/>
    </row>
    <row r="8" spans="1:11" s="89" customFormat="1" ht="9.9499999999999993" customHeight="1" x14ac:dyDescent="0.2">
      <c r="A8" s="90" t="s">
        <v>3534</v>
      </c>
      <c r="B8" s="91">
        <v>1</v>
      </c>
      <c r="C8" s="92">
        <f>D3</f>
        <v>44814</v>
      </c>
      <c r="D8" s="28" t="str">
        <f>los!D211</f>
        <v>FBC Česká Lípa</v>
      </c>
      <c r="E8" s="28" t="str">
        <f>los!D214</f>
        <v>FbŠ Bohemians</v>
      </c>
      <c r="F8" s="91" t="s">
        <v>275</v>
      </c>
      <c r="G8" s="91" t="s">
        <v>276</v>
      </c>
      <c r="H8" s="28" t="str">
        <f t="shared" si="0"/>
        <v>FBC Česká Lípa</v>
      </c>
      <c r="I8" s="93"/>
    </row>
    <row r="9" spans="1:11" s="89" customFormat="1" ht="9.9499999999999993" customHeight="1" x14ac:dyDescent="0.2">
      <c r="A9" s="90" t="s">
        <v>3535</v>
      </c>
      <c r="B9" s="91">
        <v>1</v>
      </c>
      <c r="C9" s="92">
        <f>D3</f>
        <v>44814</v>
      </c>
      <c r="D9" s="28" t="str">
        <f>los!D215</f>
        <v>TJ Sokol Královské Vinohrady</v>
      </c>
      <c r="E9" s="28" t="str">
        <f>los!D213</f>
        <v>Florbalová akademie MB</v>
      </c>
      <c r="F9" s="91" t="s">
        <v>275</v>
      </c>
      <c r="G9" s="91" t="s">
        <v>276</v>
      </c>
      <c r="H9" s="28" t="str">
        <f t="shared" si="0"/>
        <v>TJ Sokol Královské Vinohrady</v>
      </c>
      <c r="I9" s="93"/>
    </row>
    <row r="10" spans="1:11" s="89" customFormat="1" ht="9.9499999999999993" customHeight="1" x14ac:dyDescent="0.2">
      <c r="A10" s="90" t="s">
        <v>3536</v>
      </c>
      <c r="B10" s="91">
        <v>1</v>
      </c>
      <c r="C10" s="92">
        <f>D3</f>
        <v>44814</v>
      </c>
      <c r="D10" s="28" t="str">
        <f>los!D218</f>
        <v>1. SC TEMPISH Vítkovice</v>
      </c>
      <c r="E10" s="28" t="str">
        <f>los!D216</f>
        <v>K1 Florbal Židenice</v>
      </c>
      <c r="F10" s="91" t="s">
        <v>275</v>
      </c>
      <c r="G10" s="91" t="s">
        <v>276</v>
      </c>
      <c r="H10" s="28" t="str">
        <f t="shared" si="0"/>
        <v>1. SC TEMPISH Vítkovice</v>
      </c>
      <c r="I10" s="93"/>
    </row>
    <row r="11" spans="1:11" s="89" customFormat="1" ht="9.9499999999999993" customHeight="1" x14ac:dyDescent="0.2">
      <c r="A11" s="90" t="s">
        <v>3537</v>
      </c>
      <c r="B11" s="91">
        <v>1</v>
      </c>
      <c r="C11" s="92">
        <f>D3</f>
        <v>44814</v>
      </c>
      <c r="D11" s="28" t="str">
        <f>los!D217</f>
        <v>Bulldogs Brno</v>
      </c>
      <c r="E11" s="28" t="str">
        <f>los!D220</f>
        <v>FBS Olomouc</v>
      </c>
      <c r="F11" s="91" t="s">
        <v>275</v>
      </c>
      <c r="G11" s="91" t="s">
        <v>276</v>
      </c>
      <c r="H11" s="28" t="str">
        <f t="shared" si="0"/>
        <v>Bulldogs Brno</v>
      </c>
      <c r="I11" s="93"/>
    </row>
    <row r="12" spans="1:11" s="89" customFormat="1" ht="9.9499999999999993" customHeight="1" x14ac:dyDescent="0.2">
      <c r="A12" s="94" t="s">
        <v>3538</v>
      </c>
      <c r="B12" s="95">
        <v>1</v>
      </c>
      <c r="C12" s="96">
        <f>D3</f>
        <v>44814</v>
      </c>
      <c r="D12" s="29" t="str">
        <f>los!D221</f>
        <v>Sklo Bohemia Světlá n/S</v>
      </c>
      <c r="E12" s="29" t="str">
        <f>los!D219</f>
        <v>FBC ČPP Bystroň Group Ostrava</v>
      </c>
      <c r="F12" s="95" t="s">
        <v>275</v>
      </c>
      <c r="G12" s="95" t="s">
        <v>276</v>
      </c>
      <c r="H12" s="29" t="str">
        <f t="shared" si="0"/>
        <v>Sklo Bohemia Světlá n/S</v>
      </c>
      <c r="I12" s="97"/>
    </row>
    <row r="13" spans="1:11" ht="15" customHeight="1" x14ac:dyDescent="0.2">
      <c r="A13" s="78" t="s">
        <v>283</v>
      </c>
      <c r="B13" s="79"/>
      <c r="D13" s="144">
        <v>44815</v>
      </c>
      <c r="E13" s="82"/>
      <c r="F13" s="83"/>
      <c r="G13" s="83"/>
      <c r="H13" s="28"/>
    </row>
    <row r="14" spans="1:11" s="89" customFormat="1" ht="9.9499999999999993" customHeight="1" x14ac:dyDescent="0.2">
      <c r="A14" s="85" t="s">
        <v>3539</v>
      </c>
      <c r="B14" s="86">
        <v>2</v>
      </c>
      <c r="C14" s="87">
        <f>D13</f>
        <v>44815</v>
      </c>
      <c r="D14" s="27" t="str">
        <f>los!D208</f>
        <v>ACEMA Sparta Praha</v>
      </c>
      <c r="E14" s="27" t="str">
        <f>los!D206</f>
        <v>FBŠ SLAVIA Plzeň</v>
      </c>
      <c r="F14" s="86" t="s">
        <v>275</v>
      </c>
      <c r="G14" s="86" t="s">
        <v>276</v>
      </c>
      <c r="H14" s="27" t="str">
        <f t="shared" si="0"/>
        <v>ACEMA Sparta Praha</v>
      </c>
      <c r="I14" s="88"/>
    </row>
    <row r="15" spans="1:11" s="89" customFormat="1" ht="9.9499999999999993" customHeight="1" x14ac:dyDescent="0.2">
      <c r="A15" s="90" t="s">
        <v>3540</v>
      </c>
      <c r="B15" s="91">
        <v>2</v>
      </c>
      <c r="C15" s="92">
        <f>D13</f>
        <v>44815</v>
      </c>
      <c r="D15" s="28" t="str">
        <f>los!D207</f>
        <v>Tatran Střešovice</v>
      </c>
      <c r="E15" s="28" t="str">
        <f>los!D205</f>
        <v>Panthers Praha</v>
      </c>
      <c r="F15" s="91" t="s">
        <v>275</v>
      </c>
      <c r="G15" s="91" t="s">
        <v>276</v>
      </c>
      <c r="H15" s="28" t="str">
        <f t="shared" si="0"/>
        <v>Tatran Střešovice</v>
      </c>
      <c r="I15" s="93"/>
    </row>
    <row r="16" spans="1:11" s="89" customFormat="1" ht="9.9499999999999993" customHeight="1" x14ac:dyDescent="0.2">
      <c r="A16" s="90" t="s">
        <v>3541</v>
      </c>
      <c r="B16" s="91">
        <v>2</v>
      </c>
      <c r="C16" s="92">
        <f>D13</f>
        <v>44815</v>
      </c>
      <c r="D16" s="28" t="str">
        <f>los!D204</f>
        <v>SK Meťák České Budějovice</v>
      </c>
      <c r="E16" s="28" t="str">
        <f>los!D209</f>
        <v>FAT PIPE FLORBAL CHODOV</v>
      </c>
      <c r="F16" s="91" t="s">
        <v>275</v>
      </c>
      <c r="G16" s="91" t="s">
        <v>276</v>
      </c>
      <c r="H16" s="28" t="str">
        <f t="shared" si="0"/>
        <v>SK Meťák České Budějovice</v>
      </c>
      <c r="I16" s="93"/>
    </row>
    <row r="17" spans="1:9" s="89" customFormat="1" ht="9.9499999999999993" customHeight="1" x14ac:dyDescent="0.2">
      <c r="A17" s="90" t="s">
        <v>3542</v>
      </c>
      <c r="B17" s="91">
        <v>2</v>
      </c>
      <c r="C17" s="92">
        <f>D13</f>
        <v>44815</v>
      </c>
      <c r="D17" s="28" t="str">
        <f>los!D214</f>
        <v>FbŠ Bohemians</v>
      </c>
      <c r="E17" s="28" t="str">
        <f>los!D212</f>
        <v>BLACK ANGELS</v>
      </c>
      <c r="F17" s="91" t="s">
        <v>275</v>
      </c>
      <c r="G17" s="91" t="s">
        <v>276</v>
      </c>
      <c r="H17" s="28" t="str">
        <f t="shared" si="0"/>
        <v>FbŠ Bohemians</v>
      </c>
      <c r="I17" s="93"/>
    </row>
    <row r="18" spans="1:9" s="89" customFormat="1" ht="9.9499999999999993" customHeight="1" x14ac:dyDescent="0.2">
      <c r="A18" s="90" t="s">
        <v>3543</v>
      </c>
      <c r="B18" s="91">
        <v>2</v>
      </c>
      <c r="C18" s="92">
        <f>D13</f>
        <v>44815</v>
      </c>
      <c r="D18" s="28" t="str">
        <f>los!D213</f>
        <v>Florbalová akademie MB</v>
      </c>
      <c r="E18" s="28" t="str">
        <f>los!D211</f>
        <v>FBC Česká Lípa</v>
      </c>
      <c r="F18" s="91" t="s">
        <v>275</v>
      </c>
      <c r="G18" s="91" t="s">
        <v>276</v>
      </c>
      <c r="H18" s="28" t="str">
        <f t="shared" si="0"/>
        <v>Florbalová akademie MB</v>
      </c>
      <c r="I18" s="93"/>
    </row>
    <row r="19" spans="1:9" s="89" customFormat="1" ht="9.9499999999999993" customHeight="1" x14ac:dyDescent="0.2">
      <c r="A19" s="90" t="s">
        <v>3544</v>
      </c>
      <c r="B19" s="91">
        <v>2</v>
      </c>
      <c r="C19" s="92">
        <f>D13</f>
        <v>44815</v>
      </c>
      <c r="D19" s="28" t="str">
        <f>los!D210</f>
        <v>FBC Liberec</v>
      </c>
      <c r="E19" s="28" t="str">
        <f>los!D215</f>
        <v>TJ Sokol Královské Vinohrady</v>
      </c>
      <c r="F19" s="91" t="s">
        <v>275</v>
      </c>
      <c r="G19" s="91" t="s">
        <v>276</v>
      </c>
      <c r="H19" s="28" t="str">
        <f t="shared" si="0"/>
        <v>FBC Liberec</v>
      </c>
      <c r="I19" s="93"/>
    </row>
    <row r="20" spans="1:9" s="89" customFormat="1" ht="9.9499999999999993" customHeight="1" x14ac:dyDescent="0.2">
      <c r="A20" s="90" t="s">
        <v>3545</v>
      </c>
      <c r="B20" s="91">
        <v>2</v>
      </c>
      <c r="C20" s="92">
        <f>D13</f>
        <v>44815</v>
      </c>
      <c r="D20" s="28" t="str">
        <f>los!D220</f>
        <v>FBS Olomouc</v>
      </c>
      <c r="E20" s="28" t="str">
        <f>los!D218</f>
        <v>1. SC TEMPISH Vítkovice</v>
      </c>
      <c r="F20" s="91" t="s">
        <v>275</v>
      </c>
      <c r="G20" s="91" t="s">
        <v>276</v>
      </c>
      <c r="H20" s="28" t="str">
        <f t="shared" si="0"/>
        <v>FBS Olomouc</v>
      </c>
      <c r="I20" s="93"/>
    </row>
    <row r="21" spans="1:9" s="89" customFormat="1" ht="9.9499999999999993" customHeight="1" x14ac:dyDescent="0.2">
      <c r="A21" s="90" t="s">
        <v>3546</v>
      </c>
      <c r="B21" s="91">
        <v>2</v>
      </c>
      <c r="C21" s="92">
        <f>D13</f>
        <v>44815</v>
      </c>
      <c r="D21" s="28" t="str">
        <f>los!D219</f>
        <v>FBC ČPP Bystroň Group Ostrava</v>
      </c>
      <c r="E21" s="28" t="str">
        <f>los!D217</f>
        <v>Bulldogs Brno</v>
      </c>
      <c r="F21" s="91" t="s">
        <v>275</v>
      </c>
      <c r="G21" s="91" t="s">
        <v>276</v>
      </c>
      <c r="H21" s="28" t="str">
        <f t="shared" si="0"/>
        <v>FBC ČPP Bystroň Group Ostrava</v>
      </c>
      <c r="I21" s="93"/>
    </row>
    <row r="22" spans="1:9" s="89" customFormat="1" ht="9.9499999999999993" customHeight="1" x14ac:dyDescent="0.2">
      <c r="A22" s="94" t="s">
        <v>3547</v>
      </c>
      <c r="B22" s="95">
        <v>2</v>
      </c>
      <c r="C22" s="96">
        <f>D13</f>
        <v>44815</v>
      </c>
      <c r="D22" s="29" t="str">
        <f>los!D216</f>
        <v>K1 Florbal Židenice</v>
      </c>
      <c r="E22" s="29" t="str">
        <f>los!D221</f>
        <v>Sklo Bohemia Světlá n/S</v>
      </c>
      <c r="F22" s="95" t="s">
        <v>275</v>
      </c>
      <c r="G22" s="95" t="s">
        <v>276</v>
      </c>
      <c r="H22" s="29" t="str">
        <f t="shared" si="0"/>
        <v>K1 Florbal Židenice</v>
      </c>
      <c r="I22" s="97"/>
    </row>
    <row r="23" spans="1:9" ht="15" customHeight="1" x14ac:dyDescent="0.2">
      <c r="A23" s="78" t="s">
        <v>293</v>
      </c>
      <c r="B23" s="79"/>
      <c r="D23" s="117" t="s">
        <v>689</v>
      </c>
      <c r="E23" s="82"/>
      <c r="F23" s="83"/>
      <c r="G23" s="83"/>
      <c r="H23" s="28"/>
    </row>
    <row r="24" spans="1:9" s="89" customFormat="1" ht="9.9499999999999993" customHeight="1" x14ac:dyDescent="0.2">
      <c r="A24" s="85" t="s">
        <v>3548</v>
      </c>
      <c r="B24" s="86">
        <v>3</v>
      </c>
      <c r="C24" s="87"/>
      <c r="D24" s="27" t="str">
        <f>los!D204</f>
        <v>SK Meťák České Budějovice</v>
      </c>
      <c r="E24" s="27" t="str">
        <f>los!D208</f>
        <v>ACEMA Sparta Praha</v>
      </c>
      <c r="F24" s="86" t="s">
        <v>275</v>
      </c>
      <c r="G24" s="86" t="s">
        <v>276</v>
      </c>
      <c r="H24" s="27" t="str">
        <f t="shared" si="0"/>
        <v>SK Meťák České Budějovice</v>
      </c>
      <c r="I24" s="88"/>
    </row>
    <row r="25" spans="1:9" s="89" customFormat="1" ht="9.9499999999999993" customHeight="1" x14ac:dyDescent="0.2">
      <c r="A25" s="90" t="s">
        <v>3549</v>
      </c>
      <c r="B25" s="91">
        <v>3</v>
      </c>
      <c r="C25" s="92"/>
      <c r="D25" s="28" t="str">
        <f>los!D205</f>
        <v>Panthers Praha</v>
      </c>
      <c r="E25" s="28" t="str">
        <f>los!D209</f>
        <v>FAT PIPE FLORBAL CHODOV</v>
      </c>
      <c r="F25" s="91" t="s">
        <v>275</v>
      </c>
      <c r="G25" s="91" t="s">
        <v>276</v>
      </c>
      <c r="H25" s="28" t="str">
        <f t="shared" si="0"/>
        <v>Panthers Praha</v>
      </c>
      <c r="I25" s="93"/>
    </row>
    <row r="26" spans="1:9" s="89" customFormat="1" ht="9.9499999999999993" customHeight="1" x14ac:dyDescent="0.2">
      <c r="A26" s="90" t="s">
        <v>3550</v>
      </c>
      <c r="B26" s="91">
        <v>3</v>
      </c>
      <c r="C26" s="92"/>
      <c r="D26" s="28" t="str">
        <f>los!D207</f>
        <v>Tatran Střešovice</v>
      </c>
      <c r="E26" s="28" t="str">
        <f>los!D206</f>
        <v>FBŠ SLAVIA Plzeň</v>
      </c>
      <c r="F26" s="91" t="s">
        <v>275</v>
      </c>
      <c r="G26" s="91" t="s">
        <v>276</v>
      </c>
      <c r="H26" s="28" t="str">
        <f t="shared" si="0"/>
        <v>Tatran Střešovice</v>
      </c>
      <c r="I26" s="93"/>
    </row>
    <row r="27" spans="1:9" s="89" customFormat="1" ht="9.9499999999999993" customHeight="1" x14ac:dyDescent="0.2">
      <c r="A27" s="90" t="s">
        <v>3551</v>
      </c>
      <c r="B27" s="91">
        <v>3</v>
      </c>
      <c r="C27" s="92"/>
      <c r="D27" s="28" t="str">
        <f>los!D210</f>
        <v>FBC Liberec</v>
      </c>
      <c r="E27" s="28" t="str">
        <f>los!D214</f>
        <v>FbŠ Bohemians</v>
      </c>
      <c r="F27" s="91" t="s">
        <v>275</v>
      </c>
      <c r="G27" s="91" t="s">
        <v>276</v>
      </c>
      <c r="H27" s="28" t="str">
        <f t="shared" si="0"/>
        <v>FBC Liberec</v>
      </c>
      <c r="I27" s="93"/>
    </row>
    <row r="28" spans="1:9" s="89" customFormat="1" ht="9.9499999999999993" customHeight="1" x14ac:dyDescent="0.2">
      <c r="A28" s="90" t="s">
        <v>3552</v>
      </c>
      <c r="B28" s="91">
        <v>3</v>
      </c>
      <c r="C28" s="92"/>
      <c r="D28" s="28" t="str">
        <f>los!D211</f>
        <v>FBC Česká Lípa</v>
      </c>
      <c r="E28" s="28" t="str">
        <f>los!D215</f>
        <v>TJ Sokol Královské Vinohrady</v>
      </c>
      <c r="F28" s="91" t="s">
        <v>275</v>
      </c>
      <c r="G28" s="91" t="s">
        <v>276</v>
      </c>
      <c r="H28" s="28" t="str">
        <f t="shared" si="0"/>
        <v>FBC Česká Lípa</v>
      </c>
      <c r="I28" s="93"/>
    </row>
    <row r="29" spans="1:9" s="89" customFormat="1" ht="9.9499999999999993" customHeight="1" x14ac:dyDescent="0.2">
      <c r="A29" s="90" t="s">
        <v>3553</v>
      </c>
      <c r="B29" s="91">
        <v>3</v>
      </c>
      <c r="C29" s="92"/>
      <c r="D29" s="28" t="str">
        <f>los!D213</f>
        <v>Florbalová akademie MB</v>
      </c>
      <c r="E29" s="28" t="str">
        <f>los!D212</f>
        <v>BLACK ANGELS</v>
      </c>
      <c r="F29" s="91" t="s">
        <v>275</v>
      </c>
      <c r="G29" s="91" t="s">
        <v>276</v>
      </c>
      <c r="H29" s="28" t="str">
        <f t="shared" si="0"/>
        <v>Florbalová akademie MB</v>
      </c>
      <c r="I29" s="93"/>
    </row>
    <row r="30" spans="1:9" s="89" customFormat="1" ht="9.9499999999999993" customHeight="1" x14ac:dyDescent="0.2">
      <c r="A30" s="90" t="s">
        <v>3554</v>
      </c>
      <c r="B30" s="91">
        <v>3</v>
      </c>
      <c r="C30" s="92"/>
      <c r="D30" s="28" t="str">
        <f>los!D216</f>
        <v>K1 Florbal Židenice</v>
      </c>
      <c r="E30" s="28" t="str">
        <f>los!D220</f>
        <v>FBS Olomouc</v>
      </c>
      <c r="F30" s="91" t="s">
        <v>275</v>
      </c>
      <c r="G30" s="91" t="s">
        <v>276</v>
      </c>
      <c r="H30" s="28" t="str">
        <f t="shared" si="0"/>
        <v>K1 Florbal Židenice</v>
      </c>
      <c r="I30" s="93"/>
    </row>
    <row r="31" spans="1:9" s="89" customFormat="1" ht="9.9499999999999993" customHeight="1" x14ac:dyDescent="0.2">
      <c r="A31" s="90" t="s">
        <v>3555</v>
      </c>
      <c r="B31" s="91">
        <v>3</v>
      </c>
      <c r="C31" s="92"/>
      <c r="D31" s="28" t="str">
        <f>los!D217</f>
        <v>Bulldogs Brno</v>
      </c>
      <c r="E31" s="28" t="str">
        <f>los!D221</f>
        <v>Sklo Bohemia Světlá n/S</v>
      </c>
      <c r="F31" s="91" t="s">
        <v>275</v>
      </c>
      <c r="G31" s="91" t="s">
        <v>276</v>
      </c>
      <c r="H31" s="28" t="str">
        <f t="shared" si="0"/>
        <v>Bulldogs Brno</v>
      </c>
      <c r="I31" s="93"/>
    </row>
    <row r="32" spans="1:9" s="89" customFormat="1" ht="9.9499999999999993" customHeight="1" x14ac:dyDescent="0.2">
      <c r="A32" s="94" t="s">
        <v>3556</v>
      </c>
      <c r="B32" s="95">
        <v>3</v>
      </c>
      <c r="C32" s="96"/>
      <c r="D32" s="29" t="str">
        <f>los!D219</f>
        <v>FBC ČPP Bystroň Group Ostrava</v>
      </c>
      <c r="E32" s="29" t="str">
        <f>los!D218</f>
        <v>1. SC TEMPISH Vítkovice</v>
      </c>
      <c r="F32" s="95" t="s">
        <v>275</v>
      </c>
      <c r="G32" s="95" t="s">
        <v>276</v>
      </c>
      <c r="H32" s="29" t="str">
        <f t="shared" si="0"/>
        <v>FBC ČPP Bystroň Group Ostrava</v>
      </c>
      <c r="I32" s="97"/>
    </row>
    <row r="33" spans="1:9" ht="15" customHeight="1" x14ac:dyDescent="0.2">
      <c r="A33" s="78" t="s">
        <v>301</v>
      </c>
      <c r="B33" s="79"/>
      <c r="D33" s="144">
        <v>44828</v>
      </c>
      <c r="E33" s="82"/>
      <c r="F33" s="83"/>
      <c r="G33" s="83"/>
      <c r="H33" s="28"/>
    </row>
    <row r="34" spans="1:9" s="89" customFormat="1" ht="9.9499999999999993" customHeight="1" x14ac:dyDescent="0.2">
      <c r="A34" s="85" t="s">
        <v>3557</v>
      </c>
      <c r="B34" s="86">
        <v>4</v>
      </c>
      <c r="C34" s="87">
        <f>D33</f>
        <v>44828</v>
      </c>
      <c r="D34" s="27" t="str">
        <f>los!D206</f>
        <v>FBŠ SLAVIA Plzeň</v>
      </c>
      <c r="E34" s="27" t="str">
        <f>los!D220</f>
        <v>FBS Olomouc</v>
      </c>
      <c r="F34" s="86" t="s">
        <v>275</v>
      </c>
      <c r="G34" s="86" t="s">
        <v>276</v>
      </c>
      <c r="H34" s="27" t="str">
        <f t="shared" si="0"/>
        <v>FBŠ SLAVIA Plzeň</v>
      </c>
      <c r="I34" s="88"/>
    </row>
    <row r="35" spans="1:9" s="89" customFormat="1" ht="9.9499999999999993" customHeight="1" x14ac:dyDescent="0.2">
      <c r="A35" s="90" t="s">
        <v>3558</v>
      </c>
      <c r="B35" s="91">
        <v>4</v>
      </c>
      <c r="C35" s="92">
        <f>D33</f>
        <v>44828</v>
      </c>
      <c r="D35" s="28" t="str">
        <f>los!D207</f>
        <v>Tatran Střešovice</v>
      </c>
      <c r="E35" s="28" t="str">
        <f>los!D221</f>
        <v>Sklo Bohemia Světlá n/S</v>
      </c>
      <c r="F35" s="91" t="s">
        <v>275</v>
      </c>
      <c r="G35" s="91" t="s">
        <v>276</v>
      </c>
      <c r="H35" s="28" t="str">
        <f t="shared" si="0"/>
        <v>Tatran Střešovice</v>
      </c>
      <c r="I35" s="93"/>
    </row>
    <row r="36" spans="1:9" s="89" customFormat="1" ht="9.9499999999999993" customHeight="1" x14ac:dyDescent="0.2">
      <c r="A36" s="90" t="s">
        <v>3559</v>
      </c>
      <c r="B36" s="91">
        <v>4</v>
      </c>
      <c r="C36" s="92">
        <f>D33</f>
        <v>44828</v>
      </c>
      <c r="D36" s="28" t="str">
        <f>los!D208</f>
        <v>ACEMA Sparta Praha</v>
      </c>
      <c r="E36" s="28" t="str">
        <f>los!D218</f>
        <v>1. SC TEMPISH Vítkovice</v>
      </c>
      <c r="F36" s="91" t="s">
        <v>275</v>
      </c>
      <c r="G36" s="91" t="s">
        <v>276</v>
      </c>
      <c r="H36" s="28" t="str">
        <f t="shared" si="0"/>
        <v>ACEMA Sparta Praha</v>
      </c>
      <c r="I36" s="93"/>
    </row>
    <row r="37" spans="1:9" s="89" customFormat="1" ht="9.9499999999999993" customHeight="1" x14ac:dyDescent="0.2">
      <c r="A37" s="90" t="s">
        <v>3560</v>
      </c>
      <c r="B37" s="91">
        <v>4</v>
      </c>
      <c r="C37" s="92">
        <f>D33</f>
        <v>44828</v>
      </c>
      <c r="D37" s="28" t="str">
        <f>los!D209</f>
        <v>FAT PIPE FLORBAL CHODOV</v>
      </c>
      <c r="E37" s="28" t="str">
        <f>los!D219</f>
        <v>FBC ČPP Bystroň Group Ostrava</v>
      </c>
      <c r="F37" s="91" t="s">
        <v>275</v>
      </c>
      <c r="G37" s="91" t="s">
        <v>276</v>
      </c>
      <c r="H37" s="28" t="str">
        <f t="shared" si="0"/>
        <v>FAT PIPE FLORBAL CHODOV</v>
      </c>
      <c r="I37" s="93"/>
    </row>
    <row r="38" spans="1:9" s="89" customFormat="1" ht="9.9499999999999993" customHeight="1" x14ac:dyDescent="0.2">
      <c r="A38" s="90" t="s">
        <v>3561</v>
      </c>
      <c r="B38" s="91">
        <v>4</v>
      </c>
      <c r="C38" s="92">
        <f>D33</f>
        <v>44828</v>
      </c>
      <c r="D38" s="28" t="str">
        <f>los!D210</f>
        <v>FBC Liberec</v>
      </c>
      <c r="E38" s="28" t="str">
        <f>los!D216</f>
        <v>K1 Florbal Židenice</v>
      </c>
      <c r="F38" s="91" t="s">
        <v>275</v>
      </c>
      <c r="G38" s="91" t="s">
        <v>276</v>
      </c>
      <c r="H38" s="28" t="str">
        <f t="shared" si="0"/>
        <v>FBC Liberec</v>
      </c>
      <c r="I38" s="93"/>
    </row>
    <row r="39" spans="1:9" s="89" customFormat="1" ht="9.9499999999999993" customHeight="1" x14ac:dyDescent="0.2">
      <c r="A39" s="90" t="s">
        <v>3562</v>
      </c>
      <c r="B39" s="91">
        <v>4</v>
      </c>
      <c r="C39" s="92">
        <f>D33</f>
        <v>44828</v>
      </c>
      <c r="D39" s="28" t="str">
        <f>los!D211</f>
        <v>FBC Česká Lípa</v>
      </c>
      <c r="E39" s="28" t="str">
        <f>los!D217</f>
        <v>Bulldogs Brno</v>
      </c>
      <c r="F39" s="91" t="s">
        <v>275</v>
      </c>
      <c r="G39" s="91" t="s">
        <v>276</v>
      </c>
      <c r="H39" s="28" t="str">
        <f t="shared" si="0"/>
        <v>FBC Česká Lípa</v>
      </c>
      <c r="I39" s="93"/>
    </row>
    <row r="40" spans="1:9" s="89" customFormat="1" ht="9.9499999999999993" customHeight="1" x14ac:dyDescent="0.2">
      <c r="A40" s="90" t="s">
        <v>3563</v>
      </c>
      <c r="B40" s="91">
        <v>4</v>
      </c>
      <c r="C40" s="92">
        <f>D33</f>
        <v>44828</v>
      </c>
      <c r="D40" s="28" t="str">
        <f>los!D212</f>
        <v>BLACK ANGELS</v>
      </c>
      <c r="E40" s="28" t="str">
        <f>los!D214</f>
        <v>FbŠ Bohemians</v>
      </c>
      <c r="F40" s="91" t="s">
        <v>275</v>
      </c>
      <c r="G40" s="91" t="s">
        <v>276</v>
      </c>
      <c r="H40" s="28" t="str">
        <f t="shared" si="0"/>
        <v>BLACK ANGELS</v>
      </c>
      <c r="I40" s="93"/>
    </row>
    <row r="41" spans="1:9" s="89" customFormat="1" ht="9.9499999999999993" customHeight="1" x14ac:dyDescent="0.2">
      <c r="A41" s="90" t="s">
        <v>3564</v>
      </c>
      <c r="B41" s="91">
        <v>4</v>
      </c>
      <c r="C41" s="92">
        <f>D33</f>
        <v>44828</v>
      </c>
      <c r="D41" s="28" t="str">
        <f>los!D213</f>
        <v>Florbalová akademie MB</v>
      </c>
      <c r="E41" s="28" t="str">
        <f>los!D215</f>
        <v>TJ Sokol Královské Vinohrady</v>
      </c>
      <c r="F41" s="91" t="s">
        <v>275</v>
      </c>
      <c r="G41" s="91" t="s">
        <v>276</v>
      </c>
      <c r="H41" s="28" t="str">
        <f t="shared" si="0"/>
        <v>Florbalová akademie MB</v>
      </c>
      <c r="I41" s="93"/>
    </row>
    <row r="42" spans="1:9" s="89" customFormat="1" ht="9.9499999999999993" customHeight="1" x14ac:dyDescent="0.2">
      <c r="A42" s="94" t="s">
        <v>3565</v>
      </c>
      <c r="B42" s="95">
        <v>4</v>
      </c>
      <c r="C42" s="96">
        <f>D33</f>
        <v>44828</v>
      </c>
      <c r="D42" s="29" t="str">
        <f>los!D204</f>
        <v>SK Meťák České Budějovice</v>
      </c>
      <c r="E42" s="29" t="str">
        <f>los!D205</f>
        <v>Panthers Praha</v>
      </c>
      <c r="F42" s="95" t="s">
        <v>275</v>
      </c>
      <c r="G42" s="95" t="s">
        <v>276</v>
      </c>
      <c r="H42" s="29" t="str">
        <f t="shared" si="0"/>
        <v>SK Meťák České Budějovice</v>
      </c>
      <c r="I42" s="97"/>
    </row>
    <row r="43" spans="1:9" ht="15" customHeight="1" x14ac:dyDescent="0.2">
      <c r="A43" s="78" t="s">
        <v>310</v>
      </c>
      <c r="B43" s="79"/>
      <c r="D43" s="144">
        <v>44829</v>
      </c>
      <c r="E43" s="82"/>
      <c r="F43" s="83"/>
      <c r="G43" s="83"/>
      <c r="H43" s="28"/>
    </row>
    <row r="44" spans="1:9" s="89" customFormat="1" ht="9.9499999999999993" customHeight="1" x14ac:dyDescent="0.2">
      <c r="A44" s="85" t="s">
        <v>3566</v>
      </c>
      <c r="B44" s="86">
        <v>5</v>
      </c>
      <c r="C44" s="87">
        <f>D43</f>
        <v>44829</v>
      </c>
      <c r="D44" s="27" t="str">
        <f>los!D206</f>
        <v>FBŠ SLAVIA Plzeň</v>
      </c>
      <c r="E44" s="27" t="str">
        <f>los!D221</f>
        <v>Sklo Bohemia Světlá n/S</v>
      </c>
      <c r="F44" s="86" t="s">
        <v>275</v>
      </c>
      <c r="G44" s="86" t="s">
        <v>276</v>
      </c>
      <c r="H44" s="27" t="str">
        <f t="shared" si="0"/>
        <v>FBŠ SLAVIA Plzeň</v>
      </c>
      <c r="I44" s="88"/>
    </row>
    <row r="45" spans="1:9" s="89" customFormat="1" ht="9.9499999999999993" customHeight="1" x14ac:dyDescent="0.2">
      <c r="A45" s="90" t="s">
        <v>3567</v>
      </c>
      <c r="B45" s="91">
        <v>5</v>
      </c>
      <c r="C45" s="92">
        <f>D43</f>
        <v>44829</v>
      </c>
      <c r="D45" s="28" t="str">
        <f>los!D207</f>
        <v>Tatran Střešovice</v>
      </c>
      <c r="E45" s="28" t="str">
        <f>los!D220</f>
        <v>FBS Olomouc</v>
      </c>
      <c r="F45" s="91" t="s">
        <v>275</v>
      </c>
      <c r="G45" s="91" t="s">
        <v>276</v>
      </c>
      <c r="H45" s="28" t="str">
        <f t="shared" si="0"/>
        <v>Tatran Střešovice</v>
      </c>
      <c r="I45" s="93"/>
    </row>
    <row r="46" spans="1:9" s="89" customFormat="1" ht="9.9499999999999993" customHeight="1" x14ac:dyDescent="0.2">
      <c r="A46" s="90" t="s">
        <v>3568</v>
      </c>
      <c r="B46" s="91">
        <v>5</v>
      </c>
      <c r="C46" s="92">
        <f>D43</f>
        <v>44829</v>
      </c>
      <c r="D46" s="28" t="str">
        <f>los!D208</f>
        <v>ACEMA Sparta Praha</v>
      </c>
      <c r="E46" s="28" t="str">
        <f>los!D219</f>
        <v>FBC ČPP Bystroň Group Ostrava</v>
      </c>
      <c r="F46" s="91" t="s">
        <v>275</v>
      </c>
      <c r="G46" s="91" t="s">
        <v>276</v>
      </c>
      <c r="H46" s="28" t="str">
        <f t="shared" si="0"/>
        <v>ACEMA Sparta Praha</v>
      </c>
      <c r="I46" s="93"/>
    </row>
    <row r="47" spans="1:9" s="89" customFormat="1" ht="9.9499999999999993" customHeight="1" x14ac:dyDescent="0.2">
      <c r="A47" s="90" t="s">
        <v>3569</v>
      </c>
      <c r="B47" s="91">
        <v>5</v>
      </c>
      <c r="C47" s="92">
        <f>D43</f>
        <v>44829</v>
      </c>
      <c r="D47" s="28" t="str">
        <f>los!D209</f>
        <v>FAT PIPE FLORBAL CHODOV</v>
      </c>
      <c r="E47" s="28" t="str">
        <f>los!D218</f>
        <v>1. SC TEMPISH Vítkovice</v>
      </c>
      <c r="F47" s="91" t="s">
        <v>275</v>
      </c>
      <c r="G47" s="91" t="s">
        <v>276</v>
      </c>
      <c r="H47" s="28" t="str">
        <f t="shared" si="0"/>
        <v>FAT PIPE FLORBAL CHODOV</v>
      </c>
      <c r="I47" s="93"/>
    </row>
    <row r="48" spans="1:9" s="89" customFormat="1" ht="9.9499999999999993" customHeight="1" x14ac:dyDescent="0.2">
      <c r="A48" s="90" t="s">
        <v>3570</v>
      </c>
      <c r="B48" s="91">
        <v>5</v>
      </c>
      <c r="C48" s="92">
        <f>D43</f>
        <v>44829</v>
      </c>
      <c r="D48" s="28" t="str">
        <f>los!D210</f>
        <v>FBC Liberec</v>
      </c>
      <c r="E48" s="28" t="str">
        <f>los!D217</f>
        <v>Bulldogs Brno</v>
      </c>
      <c r="F48" s="91" t="s">
        <v>275</v>
      </c>
      <c r="G48" s="91" t="s">
        <v>276</v>
      </c>
      <c r="H48" s="28" t="str">
        <f t="shared" si="0"/>
        <v>FBC Liberec</v>
      </c>
      <c r="I48" s="93"/>
    </row>
    <row r="49" spans="1:12" s="89" customFormat="1" ht="9.9499999999999993" customHeight="1" x14ac:dyDescent="0.2">
      <c r="A49" s="90" t="s">
        <v>3571</v>
      </c>
      <c r="B49" s="91">
        <v>5</v>
      </c>
      <c r="C49" s="92">
        <f>D43</f>
        <v>44829</v>
      </c>
      <c r="D49" s="28" t="str">
        <f>los!D211</f>
        <v>FBC Česká Lípa</v>
      </c>
      <c r="E49" s="28" t="str">
        <f>los!D216</f>
        <v>K1 Florbal Židenice</v>
      </c>
      <c r="F49" s="91" t="s">
        <v>275</v>
      </c>
      <c r="G49" s="91" t="s">
        <v>276</v>
      </c>
      <c r="H49" s="28" t="str">
        <f t="shared" si="0"/>
        <v>FBC Česká Lípa</v>
      </c>
      <c r="I49" s="93"/>
    </row>
    <row r="50" spans="1:12" s="89" customFormat="1" ht="9.9499999999999993" customHeight="1" x14ac:dyDescent="0.2">
      <c r="A50" s="90" t="s">
        <v>3572</v>
      </c>
      <c r="B50" s="91">
        <v>5</v>
      </c>
      <c r="C50" s="92">
        <f>D43</f>
        <v>44829</v>
      </c>
      <c r="D50" s="28" t="str">
        <f>los!D212</f>
        <v>BLACK ANGELS</v>
      </c>
      <c r="E50" s="28" t="str">
        <f>los!D215</f>
        <v>TJ Sokol Královské Vinohrady</v>
      </c>
      <c r="F50" s="91" t="s">
        <v>275</v>
      </c>
      <c r="G50" s="91" t="s">
        <v>276</v>
      </c>
      <c r="H50" s="28" t="str">
        <f t="shared" si="0"/>
        <v>BLACK ANGELS</v>
      </c>
      <c r="I50" s="93"/>
    </row>
    <row r="51" spans="1:12" s="89" customFormat="1" ht="9.9499999999999993" customHeight="1" x14ac:dyDescent="0.2">
      <c r="A51" s="94" t="s">
        <v>3573</v>
      </c>
      <c r="B51" s="95">
        <v>5</v>
      </c>
      <c r="C51" s="96">
        <f>D43</f>
        <v>44829</v>
      </c>
      <c r="D51" s="29" t="str">
        <f>los!D213</f>
        <v>Florbalová akademie MB</v>
      </c>
      <c r="E51" s="29" t="str">
        <f>los!D214</f>
        <v>FbŠ Bohemians</v>
      </c>
      <c r="F51" s="95" t="s">
        <v>275</v>
      </c>
      <c r="G51" s="95" t="s">
        <v>276</v>
      </c>
      <c r="H51" s="29" t="str">
        <f t="shared" si="0"/>
        <v>Florbalová akademie MB</v>
      </c>
      <c r="I51" s="97"/>
    </row>
    <row r="52" spans="1:12" ht="15" customHeight="1" x14ac:dyDescent="0.2">
      <c r="A52" s="78" t="s">
        <v>320</v>
      </c>
      <c r="B52" s="79"/>
      <c r="C52" s="92"/>
      <c r="D52" s="144">
        <v>44842</v>
      </c>
      <c r="E52" s="82"/>
      <c r="F52" s="83"/>
      <c r="G52" s="83"/>
      <c r="H52" s="28"/>
    </row>
    <row r="53" spans="1:12" s="89" customFormat="1" ht="9.9499999999999993" customHeight="1" x14ac:dyDescent="0.2">
      <c r="A53" s="85" t="s">
        <v>3574</v>
      </c>
      <c r="B53" s="86">
        <v>6</v>
      </c>
      <c r="C53" s="87">
        <f>D52</f>
        <v>44842</v>
      </c>
      <c r="D53" s="27" t="str">
        <f>los!D216</f>
        <v>K1 Florbal Židenice</v>
      </c>
      <c r="E53" s="27" t="str">
        <f>los!D212</f>
        <v>BLACK ANGELS</v>
      </c>
      <c r="F53" s="86" t="s">
        <v>275</v>
      </c>
      <c r="G53" s="86" t="s">
        <v>276</v>
      </c>
      <c r="H53" s="27" t="str">
        <f t="shared" si="0"/>
        <v>K1 Florbal Židenice</v>
      </c>
      <c r="I53" s="88"/>
    </row>
    <row r="54" spans="1:12" s="89" customFormat="1" ht="9.9499999999999993" customHeight="1" x14ac:dyDescent="0.2">
      <c r="A54" s="90" t="s">
        <v>3575</v>
      </c>
      <c r="B54" s="91">
        <v>6</v>
      </c>
      <c r="C54" s="92">
        <f>D52</f>
        <v>44842</v>
      </c>
      <c r="D54" s="28" t="str">
        <f>los!D217</f>
        <v>Bulldogs Brno</v>
      </c>
      <c r="E54" s="28" t="str">
        <f>los!D213</f>
        <v>Florbalová akademie MB</v>
      </c>
      <c r="F54" s="91" t="s">
        <v>275</v>
      </c>
      <c r="G54" s="91" t="s">
        <v>276</v>
      </c>
      <c r="H54" s="28" t="str">
        <f t="shared" si="0"/>
        <v>Bulldogs Brno</v>
      </c>
      <c r="I54" s="93"/>
    </row>
    <row r="55" spans="1:12" s="89" customFormat="1" ht="9.9499999999999993" customHeight="1" x14ac:dyDescent="0.2">
      <c r="A55" s="90" t="s">
        <v>3576</v>
      </c>
      <c r="B55" s="91">
        <v>6</v>
      </c>
      <c r="C55" s="92">
        <f>D52</f>
        <v>44842</v>
      </c>
      <c r="D55" s="28" t="str">
        <f>los!D218</f>
        <v>1. SC TEMPISH Vítkovice</v>
      </c>
      <c r="E55" s="28" t="str">
        <f>los!D210</f>
        <v>FBC Liberec</v>
      </c>
      <c r="F55" s="91" t="s">
        <v>275</v>
      </c>
      <c r="G55" s="91" t="s">
        <v>276</v>
      </c>
      <c r="H55" s="28" t="str">
        <f t="shared" si="0"/>
        <v>1. SC TEMPISH Vítkovice</v>
      </c>
      <c r="I55" s="93"/>
    </row>
    <row r="56" spans="1:12" s="89" customFormat="1" ht="9.9499999999999993" customHeight="1" x14ac:dyDescent="0.2">
      <c r="A56" s="90" t="s">
        <v>3577</v>
      </c>
      <c r="B56" s="91">
        <v>6</v>
      </c>
      <c r="C56" s="92">
        <f>D52</f>
        <v>44842</v>
      </c>
      <c r="D56" s="28" t="str">
        <f>los!D219</f>
        <v>FBC ČPP Bystroň Group Ostrava</v>
      </c>
      <c r="E56" s="28" t="str">
        <f>los!D211</f>
        <v>FBC Česká Lípa</v>
      </c>
      <c r="F56" s="91" t="s">
        <v>275</v>
      </c>
      <c r="G56" s="91" t="s">
        <v>276</v>
      </c>
      <c r="H56" s="28" t="str">
        <f t="shared" si="0"/>
        <v>FBC ČPP Bystroň Group Ostrava</v>
      </c>
      <c r="I56" s="93"/>
    </row>
    <row r="57" spans="1:12" s="89" customFormat="1" ht="9.9499999999999993" customHeight="1" x14ac:dyDescent="0.15">
      <c r="A57" s="90" t="s">
        <v>3578</v>
      </c>
      <c r="B57" s="91">
        <v>6</v>
      </c>
      <c r="C57" s="92">
        <f>D52</f>
        <v>44842</v>
      </c>
      <c r="D57" s="28" t="str">
        <f>los!D220</f>
        <v>FBS Olomouc</v>
      </c>
      <c r="E57" s="28" t="str">
        <f>los!D208</f>
        <v>ACEMA Sparta Praha</v>
      </c>
      <c r="F57" s="91" t="s">
        <v>275</v>
      </c>
      <c r="G57" s="91" t="s">
        <v>276</v>
      </c>
      <c r="H57" s="28" t="str">
        <f t="shared" si="0"/>
        <v>FBS Olomouc</v>
      </c>
      <c r="I57" s="93"/>
      <c r="L57" s="117"/>
    </row>
    <row r="58" spans="1:12" s="89" customFormat="1" ht="9.9499999999999993" customHeight="1" x14ac:dyDescent="0.2">
      <c r="A58" s="90" t="s">
        <v>3579</v>
      </c>
      <c r="B58" s="91">
        <v>6</v>
      </c>
      <c r="C58" s="92">
        <f>D52</f>
        <v>44842</v>
      </c>
      <c r="D58" s="28" t="str">
        <f>los!D221</f>
        <v>Sklo Bohemia Světlá n/S</v>
      </c>
      <c r="E58" s="28" t="str">
        <f>los!D209</f>
        <v>FAT PIPE FLORBAL CHODOV</v>
      </c>
      <c r="F58" s="91" t="s">
        <v>275</v>
      </c>
      <c r="G58" s="91" t="s">
        <v>276</v>
      </c>
      <c r="H58" s="28" t="str">
        <f t="shared" si="0"/>
        <v>Sklo Bohemia Světlá n/S</v>
      </c>
      <c r="I58" s="93"/>
    </row>
    <row r="59" spans="1:12" s="89" customFormat="1" ht="9.9499999999999993" customHeight="1" x14ac:dyDescent="0.2">
      <c r="A59" s="90" t="s">
        <v>3580</v>
      </c>
      <c r="B59" s="91">
        <v>6</v>
      </c>
      <c r="C59" s="92">
        <f>D52</f>
        <v>44842</v>
      </c>
      <c r="D59" s="28" t="str">
        <f>los!D204</f>
        <v>SK Meťák České Budějovice</v>
      </c>
      <c r="E59" s="28" t="str">
        <f>los!D206</f>
        <v>FBŠ SLAVIA Plzeň</v>
      </c>
      <c r="F59" s="91" t="s">
        <v>275</v>
      </c>
      <c r="G59" s="91" t="s">
        <v>276</v>
      </c>
      <c r="H59" s="28" t="str">
        <f t="shared" si="0"/>
        <v>SK Meťák České Budějovice</v>
      </c>
      <c r="I59" s="93"/>
    </row>
    <row r="60" spans="1:12" s="89" customFormat="1" ht="9.9499999999999993" customHeight="1" x14ac:dyDescent="0.2">
      <c r="A60" s="90" t="s">
        <v>3581</v>
      </c>
      <c r="B60" s="91">
        <v>6</v>
      </c>
      <c r="C60" s="92">
        <f>D52</f>
        <v>44842</v>
      </c>
      <c r="D60" s="28" t="str">
        <f>los!D205</f>
        <v>Panthers Praha</v>
      </c>
      <c r="E60" s="28" t="str">
        <f>los!D207</f>
        <v>Tatran Střešovice</v>
      </c>
      <c r="F60" s="91" t="s">
        <v>275</v>
      </c>
      <c r="G60" s="91" t="s">
        <v>276</v>
      </c>
      <c r="H60" s="28" t="str">
        <f t="shared" si="0"/>
        <v>Panthers Praha</v>
      </c>
      <c r="I60" s="93"/>
    </row>
    <row r="61" spans="1:12" s="89" customFormat="1" ht="9.9499999999999993" customHeight="1" x14ac:dyDescent="0.2">
      <c r="A61" s="94" t="s">
        <v>3582</v>
      </c>
      <c r="B61" s="95">
        <v>6</v>
      </c>
      <c r="C61" s="96">
        <f>D52</f>
        <v>44842</v>
      </c>
      <c r="D61" s="29" t="str">
        <f>los!D214</f>
        <v>FbŠ Bohemians</v>
      </c>
      <c r="E61" s="29" t="str">
        <f>los!D215</f>
        <v>TJ Sokol Královské Vinohrady</v>
      </c>
      <c r="F61" s="95" t="s">
        <v>275</v>
      </c>
      <c r="G61" s="95" t="s">
        <v>276</v>
      </c>
      <c r="H61" s="29" t="str">
        <f t="shared" si="0"/>
        <v>FbŠ Bohemians</v>
      </c>
      <c r="I61" s="97"/>
    </row>
    <row r="62" spans="1:12" ht="15" customHeight="1" x14ac:dyDescent="0.2">
      <c r="A62" s="78" t="s">
        <v>328</v>
      </c>
      <c r="B62" s="79"/>
      <c r="D62" s="147">
        <v>44843</v>
      </c>
      <c r="E62" s="82"/>
      <c r="F62" s="83"/>
      <c r="G62" s="83"/>
      <c r="H62" s="28"/>
    </row>
    <row r="63" spans="1:12" s="89" customFormat="1" ht="9.9499999999999993" customHeight="1" x14ac:dyDescent="0.2">
      <c r="A63" s="85" t="s">
        <v>3583</v>
      </c>
      <c r="B63" s="86">
        <v>7</v>
      </c>
      <c r="C63" s="87">
        <f>D62</f>
        <v>44843</v>
      </c>
      <c r="D63" s="27" t="str">
        <f>los!D216</f>
        <v>K1 Florbal Židenice</v>
      </c>
      <c r="E63" s="27" t="str">
        <f>los!D213</f>
        <v>Florbalová akademie MB</v>
      </c>
      <c r="F63" s="86" t="s">
        <v>275</v>
      </c>
      <c r="G63" s="86" t="s">
        <v>276</v>
      </c>
      <c r="H63" s="27" t="str">
        <f t="shared" si="0"/>
        <v>K1 Florbal Židenice</v>
      </c>
      <c r="I63" s="88"/>
    </row>
    <row r="64" spans="1:12" s="89" customFormat="1" ht="9.9499999999999993" customHeight="1" x14ac:dyDescent="0.2">
      <c r="A64" s="90" t="s">
        <v>3584</v>
      </c>
      <c r="B64" s="91">
        <v>7</v>
      </c>
      <c r="C64" s="92">
        <f>D62</f>
        <v>44843</v>
      </c>
      <c r="D64" s="28" t="str">
        <f>los!D217</f>
        <v>Bulldogs Brno</v>
      </c>
      <c r="E64" s="28" t="str">
        <f>los!D212</f>
        <v>BLACK ANGELS</v>
      </c>
      <c r="F64" s="91" t="s">
        <v>275</v>
      </c>
      <c r="G64" s="91" t="s">
        <v>276</v>
      </c>
      <c r="H64" s="28" t="str">
        <f t="shared" si="0"/>
        <v>Bulldogs Brno</v>
      </c>
      <c r="I64" s="93"/>
    </row>
    <row r="65" spans="1:9" s="89" customFormat="1" ht="9.9499999999999993" customHeight="1" x14ac:dyDescent="0.2">
      <c r="A65" s="90" t="s">
        <v>3585</v>
      </c>
      <c r="B65" s="91">
        <v>7</v>
      </c>
      <c r="C65" s="92">
        <f>D62</f>
        <v>44843</v>
      </c>
      <c r="D65" s="28" t="str">
        <f>los!D218</f>
        <v>1. SC TEMPISH Vítkovice</v>
      </c>
      <c r="E65" s="28" t="str">
        <f>los!D211</f>
        <v>FBC Česká Lípa</v>
      </c>
      <c r="F65" s="91" t="s">
        <v>275</v>
      </c>
      <c r="G65" s="91" t="s">
        <v>276</v>
      </c>
      <c r="H65" s="28" t="str">
        <f t="shared" si="0"/>
        <v>1. SC TEMPISH Vítkovice</v>
      </c>
      <c r="I65" s="93"/>
    </row>
    <row r="66" spans="1:9" s="89" customFormat="1" ht="9.9499999999999993" customHeight="1" x14ac:dyDescent="0.2">
      <c r="A66" s="90" t="s">
        <v>3586</v>
      </c>
      <c r="B66" s="91">
        <v>7</v>
      </c>
      <c r="C66" s="92">
        <f>D62</f>
        <v>44843</v>
      </c>
      <c r="D66" s="28" t="str">
        <f>los!D219</f>
        <v>FBC ČPP Bystroň Group Ostrava</v>
      </c>
      <c r="E66" s="28" t="str">
        <f>los!D210</f>
        <v>FBC Liberec</v>
      </c>
      <c r="F66" s="91" t="s">
        <v>275</v>
      </c>
      <c r="G66" s="91" t="s">
        <v>276</v>
      </c>
      <c r="H66" s="28" t="str">
        <f t="shared" si="0"/>
        <v>FBC ČPP Bystroň Group Ostrava</v>
      </c>
      <c r="I66" s="93"/>
    </row>
    <row r="67" spans="1:9" s="89" customFormat="1" ht="9.9499999999999993" customHeight="1" x14ac:dyDescent="0.2">
      <c r="A67" s="90" t="s">
        <v>3587</v>
      </c>
      <c r="B67" s="91">
        <v>7</v>
      </c>
      <c r="C67" s="92">
        <f>D62</f>
        <v>44843</v>
      </c>
      <c r="D67" s="28" t="str">
        <f>los!D220</f>
        <v>FBS Olomouc</v>
      </c>
      <c r="E67" s="28" t="str">
        <f>los!D209</f>
        <v>FAT PIPE FLORBAL CHODOV</v>
      </c>
      <c r="F67" s="91" t="s">
        <v>275</v>
      </c>
      <c r="G67" s="91" t="s">
        <v>276</v>
      </c>
      <c r="H67" s="28" t="str">
        <f t="shared" si="0"/>
        <v>FBS Olomouc</v>
      </c>
      <c r="I67" s="93"/>
    </row>
    <row r="68" spans="1:9" s="89" customFormat="1" ht="9.9499999999999993" customHeight="1" x14ac:dyDescent="0.2">
      <c r="A68" s="90" t="s">
        <v>3588</v>
      </c>
      <c r="B68" s="91">
        <v>7</v>
      </c>
      <c r="C68" s="92">
        <f>D62</f>
        <v>44843</v>
      </c>
      <c r="D68" s="28" t="str">
        <f>los!D221</f>
        <v>Sklo Bohemia Světlá n/S</v>
      </c>
      <c r="E68" s="28" t="str">
        <f>los!D208</f>
        <v>ACEMA Sparta Praha</v>
      </c>
      <c r="F68" s="91" t="s">
        <v>275</v>
      </c>
      <c r="G68" s="91" t="s">
        <v>276</v>
      </c>
      <c r="H68" s="28" t="str">
        <f t="shared" si="0"/>
        <v>Sklo Bohemia Světlá n/S</v>
      </c>
      <c r="I68" s="93"/>
    </row>
    <row r="69" spans="1:9" s="89" customFormat="1" ht="9.9499999999999993" customHeight="1" x14ac:dyDescent="0.2">
      <c r="A69" s="90" t="s">
        <v>3589</v>
      </c>
      <c r="B69" s="91">
        <v>7</v>
      </c>
      <c r="C69" s="92">
        <f>D62</f>
        <v>44843</v>
      </c>
      <c r="D69" s="28" t="str">
        <f>los!D204</f>
        <v>SK Meťák České Budějovice</v>
      </c>
      <c r="E69" s="28" t="str">
        <f>los!D207</f>
        <v>Tatran Střešovice</v>
      </c>
      <c r="F69" s="91" t="s">
        <v>275</v>
      </c>
      <c r="G69" s="91" t="s">
        <v>276</v>
      </c>
      <c r="H69" s="28" t="str">
        <f t="shared" ref="H69:H101" si="1">D69</f>
        <v>SK Meťák České Budějovice</v>
      </c>
      <c r="I69" s="93"/>
    </row>
    <row r="70" spans="1:9" s="89" customFormat="1" ht="9.9499999999999993" customHeight="1" x14ac:dyDescent="0.2">
      <c r="A70" s="94" t="s">
        <v>3590</v>
      </c>
      <c r="B70" s="95">
        <v>7</v>
      </c>
      <c r="C70" s="96">
        <f>D62</f>
        <v>44843</v>
      </c>
      <c r="D70" s="29" t="str">
        <f>los!D205</f>
        <v>Panthers Praha</v>
      </c>
      <c r="E70" s="29" t="str">
        <f>los!D206</f>
        <v>FBŠ SLAVIA Plzeň</v>
      </c>
      <c r="F70" s="95" t="s">
        <v>275</v>
      </c>
      <c r="G70" s="95" t="s">
        <v>276</v>
      </c>
      <c r="H70" s="29" t="str">
        <f t="shared" si="1"/>
        <v>Panthers Praha</v>
      </c>
      <c r="I70" s="97"/>
    </row>
    <row r="71" spans="1:9" ht="15" customHeight="1" x14ac:dyDescent="0.2">
      <c r="A71" s="78" t="s">
        <v>337</v>
      </c>
      <c r="B71" s="79"/>
      <c r="D71" s="144">
        <v>44856</v>
      </c>
      <c r="E71" s="82"/>
      <c r="F71" s="83"/>
      <c r="G71" s="83"/>
      <c r="H71" s="28"/>
    </row>
    <row r="72" spans="1:9" s="89" customFormat="1" ht="9.9499999999999993" customHeight="1" x14ac:dyDescent="0.2">
      <c r="A72" s="85" t="s">
        <v>3591</v>
      </c>
      <c r="B72" s="86">
        <v>8</v>
      </c>
      <c r="C72" s="87">
        <f>D71</f>
        <v>44856</v>
      </c>
      <c r="D72" s="27" t="str">
        <f>los!D208</f>
        <v>ACEMA Sparta Praha</v>
      </c>
      <c r="E72" s="27" t="str">
        <f>los!D204</f>
        <v>SK Meťák České Budějovice</v>
      </c>
      <c r="F72" s="86" t="s">
        <v>275</v>
      </c>
      <c r="G72" s="86" t="s">
        <v>276</v>
      </c>
      <c r="H72" s="27" t="str">
        <f t="shared" si="1"/>
        <v>ACEMA Sparta Praha</v>
      </c>
      <c r="I72" s="88"/>
    </row>
    <row r="73" spans="1:9" s="89" customFormat="1" ht="9.9499999999999993" customHeight="1" x14ac:dyDescent="0.2">
      <c r="A73" s="90" t="s">
        <v>3592</v>
      </c>
      <c r="B73" s="91">
        <v>8</v>
      </c>
      <c r="C73" s="92">
        <f>D71</f>
        <v>44856</v>
      </c>
      <c r="D73" s="28" t="str">
        <f>los!D209</f>
        <v>FAT PIPE FLORBAL CHODOV</v>
      </c>
      <c r="E73" s="28" t="str">
        <f>los!D205</f>
        <v>Panthers Praha</v>
      </c>
      <c r="F73" s="91" t="s">
        <v>275</v>
      </c>
      <c r="G73" s="91" t="s">
        <v>276</v>
      </c>
      <c r="H73" s="28" t="str">
        <f t="shared" si="1"/>
        <v>FAT PIPE FLORBAL CHODOV</v>
      </c>
      <c r="I73" s="93"/>
    </row>
    <row r="74" spans="1:9" s="89" customFormat="1" ht="9.9499999999999993" customHeight="1" x14ac:dyDescent="0.2">
      <c r="A74" s="90" t="s">
        <v>3593</v>
      </c>
      <c r="B74" s="91">
        <v>8</v>
      </c>
      <c r="C74" s="92">
        <f>D71</f>
        <v>44856</v>
      </c>
      <c r="D74" s="28" t="str">
        <f>los!D210</f>
        <v>FBC Liberec</v>
      </c>
      <c r="E74" s="28" t="str">
        <f>los!D220</f>
        <v>FBS Olomouc</v>
      </c>
      <c r="F74" s="91" t="s">
        <v>275</v>
      </c>
      <c r="G74" s="91" t="s">
        <v>276</v>
      </c>
      <c r="H74" s="28" t="str">
        <f t="shared" si="1"/>
        <v>FBC Liberec</v>
      </c>
      <c r="I74" s="93"/>
    </row>
    <row r="75" spans="1:9" s="89" customFormat="1" ht="9.9499999999999993" customHeight="1" x14ac:dyDescent="0.2">
      <c r="A75" s="90" t="s">
        <v>3594</v>
      </c>
      <c r="B75" s="91">
        <v>8</v>
      </c>
      <c r="C75" s="92">
        <f>D71</f>
        <v>44856</v>
      </c>
      <c r="D75" s="28" t="str">
        <f>los!D211</f>
        <v>FBC Česká Lípa</v>
      </c>
      <c r="E75" s="28" t="str">
        <f>los!D221</f>
        <v>Sklo Bohemia Světlá n/S</v>
      </c>
      <c r="F75" s="91" t="s">
        <v>275</v>
      </c>
      <c r="G75" s="91" t="s">
        <v>276</v>
      </c>
      <c r="H75" s="28" t="str">
        <f t="shared" si="1"/>
        <v>FBC Česká Lípa</v>
      </c>
      <c r="I75" s="93"/>
    </row>
    <row r="76" spans="1:9" s="89" customFormat="1" ht="9.9499999999999993" customHeight="1" x14ac:dyDescent="0.2">
      <c r="A76" s="90" t="s">
        <v>3595</v>
      </c>
      <c r="B76" s="91">
        <v>8</v>
      </c>
      <c r="C76" s="92">
        <f>D71</f>
        <v>44856</v>
      </c>
      <c r="D76" s="28" t="str">
        <f>los!D212</f>
        <v>BLACK ANGELS</v>
      </c>
      <c r="E76" s="28" t="str">
        <f>los!D218</f>
        <v>1. SC TEMPISH Vítkovice</v>
      </c>
      <c r="F76" s="91" t="s">
        <v>275</v>
      </c>
      <c r="G76" s="91" t="s">
        <v>276</v>
      </c>
      <c r="H76" s="28" t="str">
        <f t="shared" si="1"/>
        <v>BLACK ANGELS</v>
      </c>
      <c r="I76" s="93"/>
    </row>
    <row r="77" spans="1:9" s="89" customFormat="1" ht="9.9499999999999993" customHeight="1" x14ac:dyDescent="0.2">
      <c r="A77" s="90" t="s">
        <v>3596</v>
      </c>
      <c r="B77" s="91">
        <v>8</v>
      </c>
      <c r="C77" s="92">
        <f>D71</f>
        <v>44856</v>
      </c>
      <c r="D77" s="28" t="str">
        <f>los!D213</f>
        <v>Florbalová akademie MB</v>
      </c>
      <c r="E77" s="28" t="str">
        <f>los!D219</f>
        <v>FBC ČPP Bystroň Group Ostrava</v>
      </c>
      <c r="F77" s="91" t="s">
        <v>275</v>
      </c>
      <c r="G77" s="91" t="s">
        <v>276</v>
      </c>
      <c r="H77" s="28" t="str">
        <f t="shared" si="1"/>
        <v>Florbalová akademie MB</v>
      </c>
      <c r="I77" s="93"/>
    </row>
    <row r="78" spans="1:9" s="89" customFormat="1" ht="9.9499999999999993" customHeight="1" x14ac:dyDescent="0.2">
      <c r="A78" s="90" t="s">
        <v>3597</v>
      </c>
      <c r="B78" s="91">
        <v>8</v>
      </c>
      <c r="C78" s="92">
        <f>D71</f>
        <v>44856</v>
      </c>
      <c r="D78" s="28" t="str">
        <f>los!D214</f>
        <v>FbŠ Bohemians</v>
      </c>
      <c r="E78" s="28" t="str">
        <f>los!D216</f>
        <v>K1 Florbal Židenice</v>
      </c>
      <c r="F78" s="91" t="s">
        <v>275</v>
      </c>
      <c r="G78" s="91" t="s">
        <v>276</v>
      </c>
      <c r="H78" s="28" t="str">
        <f t="shared" si="1"/>
        <v>FbŠ Bohemians</v>
      </c>
      <c r="I78" s="93"/>
    </row>
    <row r="79" spans="1:9" s="89" customFormat="1" ht="9.9499999999999993" customHeight="1" x14ac:dyDescent="0.2">
      <c r="A79" s="90" t="s">
        <v>3598</v>
      </c>
      <c r="B79" s="91">
        <v>8</v>
      </c>
      <c r="C79" s="92">
        <f>D71</f>
        <v>44856</v>
      </c>
      <c r="D79" s="28" t="str">
        <f>los!D215</f>
        <v>TJ Sokol Královské Vinohrady</v>
      </c>
      <c r="E79" s="28" t="str">
        <f>los!D217</f>
        <v>Bulldogs Brno</v>
      </c>
      <c r="F79" s="91" t="s">
        <v>275</v>
      </c>
      <c r="G79" s="91" t="s">
        <v>276</v>
      </c>
      <c r="H79" s="28" t="str">
        <f t="shared" si="1"/>
        <v>TJ Sokol Královské Vinohrady</v>
      </c>
      <c r="I79" s="93"/>
    </row>
    <row r="80" spans="1:9" s="89" customFormat="1" ht="9.9499999999999993" customHeight="1" x14ac:dyDescent="0.2">
      <c r="A80" s="94" t="s">
        <v>3599</v>
      </c>
      <c r="B80" s="95">
        <v>8</v>
      </c>
      <c r="C80" s="96">
        <f>D71</f>
        <v>44856</v>
      </c>
      <c r="D80" s="29" t="str">
        <f>los!D206</f>
        <v>FBŠ SLAVIA Plzeň</v>
      </c>
      <c r="E80" s="29" t="str">
        <f>los!D207</f>
        <v>Tatran Střešovice</v>
      </c>
      <c r="F80" s="95" t="s">
        <v>275</v>
      </c>
      <c r="G80" s="95" t="s">
        <v>276</v>
      </c>
      <c r="H80" s="29" t="str">
        <f t="shared" si="1"/>
        <v>FBŠ SLAVIA Plzeň</v>
      </c>
      <c r="I80" s="97"/>
    </row>
    <row r="81" spans="1:11" s="69" customFormat="1" ht="17.100000000000001" customHeight="1" x14ac:dyDescent="0.2">
      <c r="A81" s="596" t="s">
        <v>3529</v>
      </c>
      <c r="B81" s="596"/>
      <c r="C81" s="596"/>
      <c r="D81" s="596"/>
      <c r="E81" s="596"/>
      <c r="F81" s="596"/>
      <c r="G81" s="596"/>
      <c r="H81" s="596"/>
      <c r="I81" s="596"/>
      <c r="J81" s="68"/>
      <c r="K81" s="130"/>
    </row>
    <row r="82" spans="1:11" s="77" customFormat="1" ht="21" customHeight="1" x14ac:dyDescent="0.2">
      <c r="A82" s="70" t="s">
        <v>1594</v>
      </c>
      <c r="B82" s="71"/>
      <c r="C82" s="72"/>
      <c r="D82" s="73"/>
      <c r="E82" s="74"/>
      <c r="F82" s="75"/>
      <c r="G82" s="71"/>
      <c r="H82" s="76"/>
      <c r="I82" s="71"/>
    </row>
    <row r="83" spans="1:11" ht="15" customHeight="1" x14ac:dyDescent="0.2">
      <c r="A83" s="78" t="s">
        <v>346</v>
      </c>
      <c r="B83" s="79"/>
      <c r="D83" s="144">
        <v>44857</v>
      </c>
      <c r="E83" s="82"/>
      <c r="F83" s="83"/>
      <c r="G83" s="83"/>
      <c r="H83" s="28"/>
    </row>
    <row r="84" spans="1:11" s="89" customFormat="1" ht="9.9499999999999993" customHeight="1" x14ac:dyDescent="0.2">
      <c r="A84" s="85" t="s">
        <v>3600</v>
      </c>
      <c r="B84" s="86">
        <v>9</v>
      </c>
      <c r="C84" s="87">
        <f>D83</f>
        <v>44857</v>
      </c>
      <c r="D84" s="27" t="str">
        <f>los!D208</f>
        <v>ACEMA Sparta Praha</v>
      </c>
      <c r="E84" s="27" t="str">
        <f>los!D205</f>
        <v>Panthers Praha</v>
      </c>
      <c r="F84" s="86" t="s">
        <v>275</v>
      </c>
      <c r="G84" s="86" t="s">
        <v>276</v>
      </c>
      <c r="H84" s="27" t="str">
        <f t="shared" si="1"/>
        <v>ACEMA Sparta Praha</v>
      </c>
      <c r="I84" s="88"/>
    </row>
    <row r="85" spans="1:11" s="89" customFormat="1" ht="9.9499999999999993" customHeight="1" x14ac:dyDescent="0.2">
      <c r="A85" s="90" t="s">
        <v>3601</v>
      </c>
      <c r="B85" s="91">
        <v>9</v>
      </c>
      <c r="C85" s="92">
        <f>D83</f>
        <v>44857</v>
      </c>
      <c r="D85" s="28" t="str">
        <f>los!D209</f>
        <v>FAT PIPE FLORBAL CHODOV</v>
      </c>
      <c r="E85" s="28" t="str">
        <f>los!D204</f>
        <v>SK Meťák České Budějovice</v>
      </c>
      <c r="F85" s="91" t="s">
        <v>275</v>
      </c>
      <c r="G85" s="91" t="s">
        <v>276</v>
      </c>
      <c r="H85" s="28" t="str">
        <f t="shared" si="1"/>
        <v>FAT PIPE FLORBAL CHODOV</v>
      </c>
      <c r="I85" s="93"/>
    </row>
    <row r="86" spans="1:11" s="89" customFormat="1" ht="9.9499999999999993" customHeight="1" x14ac:dyDescent="0.2">
      <c r="A86" s="90" t="s">
        <v>3602</v>
      </c>
      <c r="B86" s="91">
        <v>9</v>
      </c>
      <c r="C86" s="92">
        <f>D83</f>
        <v>44857</v>
      </c>
      <c r="D86" s="28" t="str">
        <f>los!D210</f>
        <v>FBC Liberec</v>
      </c>
      <c r="E86" s="28" t="str">
        <f>los!D221</f>
        <v>Sklo Bohemia Světlá n/S</v>
      </c>
      <c r="F86" s="91" t="s">
        <v>275</v>
      </c>
      <c r="G86" s="91" t="s">
        <v>276</v>
      </c>
      <c r="H86" s="28" t="str">
        <f t="shared" si="1"/>
        <v>FBC Liberec</v>
      </c>
      <c r="I86" s="93"/>
    </row>
    <row r="87" spans="1:11" s="89" customFormat="1" ht="9.9499999999999993" customHeight="1" x14ac:dyDescent="0.2">
      <c r="A87" s="90" t="s">
        <v>3603</v>
      </c>
      <c r="B87" s="91">
        <v>9</v>
      </c>
      <c r="C87" s="92">
        <f>D83</f>
        <v>44857</v>
      </c>
      <c r="D87" s="28" t="str">
        <f>los!D211</f>
        <v>FBC Česká Lípa</v>
      </c>
      <c r="E87" s="28" t="str">
        <f>los!D220</f>
        <v>FBS Olomouc</v>
      </c>
      <c r="F87" s="91" t="s">
        <v>275</v>
      </c>
      <c r="G87" s="91" t="s">
        <v>276</v>
      </c>
      <c r="H87" s="28" t="str">
        <f t="shared" si="1"/>
        <v>FBC Česká Lípa</v>
      </c>
      <c r="I87" s="93"/>
    </row>
    <row r="88" spans="1:11" s="89" customFormat="1" ht="9.9499999999999993" customHeight="1" x14ac:dyDescent="0.2">
      <c r="A88" s="90" t="s">
        <v>3604</v>
      </c>
      <c r="B88" s="91">
        <v>9</v>
      </c>
      <c r="C88" s="92">
        <f>D83</f>
        <v>44857</v>
      </c>
      <c r="D88" s="28" t="str">
        <f>los!D212</f>
        <v>BLACK ANGELS</v>
      </c>
      <c r="E88" s="28" t="str">
        <f>los!D219</f>
        <v>FBC ČPP Bystroň Group Ostrava</v>
      </c>
      <c r="F88" s="91" t="s">
        <v>275</v>
      </c>
      <c r="G88" s="91" t="s">
        <v>276</v>
      </c>
      <c r="H88" s="28" t="str">
        <f t="shared" si="1"/>
        <v>BLACK ANGELS</v>
      </c>
      <c r="I88" s="93"/>
    </row>
    <row r="89" spans="1:11" s="89" customFormat="1" ht="9.9499999999999993" customHeight="1" x14ac:dyDescent="0.2">
      <c r="A89" s="90" t="s">
        <v>3605</v>
      </c>
      <c r="B89" s="91">
        <v>9</v>
      </c>
      <c r="C89" s="92">
        <f>D83</f>
        <v>44857</v>
      </c>
      <c r="D89" s="28" t="str">
        <f>los!D213</f>
        <v>Florbalová akademie MB</v>
      </c>
      <c r="E89" s="28" t="str">
        <f>los!D218</f>
        <v>1. SC TEMPISH Vítkovice</v>
      </c>
      <c r="F89" s="91" t="s">
        <v>275</v>
      </c>
      <c r="G89" s="91" t="s">
        <v>276</v>
      </c>
      <c r="H89" s="28" t="str">
        <f t="shared" si="1"/>
        <v>Florbalová akademie MB</v>
      </c>
      <c r="I89" s="93"/>
    </row>
    <row r="90" spans="1:11" s="89" customFormat="1" ht="9.9499999999999993" customHeight="1" x14ac:dyDescent="0.2">
      <c r="A90" s="90" t="s">
        <v>3606</v>
      </c>
      <c r="B90" s="91">
        <v>9</v>
      </c>
      <c r="C90" s="92">
        <f>D83</f>
        <v>44857</v>
      </c>
      <c r="D90" s="28" t="str">
        <f>los!D214</f>
        <v>FbŠ Bohemians</v>
      </c>
      <c r="E90" s="28" t="str">
        <f>los!D217</f>
        <v>Bulldogs Brno</v>
      </c>
      <c r="F90" s="91" t="s">
        <v>275</v>
      </c>
      <c r="G90" s="91" t="s">
        <v>276</v>
      </c>
      <c r="H90" s="28" t="str">
        <f t="shared" si="1"/>
        <v>FbŠ Bohemians</v>
      </c>
      <c r="I90" s="93"/>
    </row>
    <row r="91" spans="1:11" s="89" customFormat="1" ht="9.9499999999999993" customHeight="1" x14ac:dyDescent="0.2">
      <c r="A91" s="94" t="s">
        <v>3607</v>
      </c>
      <c r="B91" s="95">
        <v>9</v>
      </c>
      <c r="C91" s="96">
        <f>D83</f>
        <v>44857</v>
      </c>
      <c r="D91" s="29" t="str">
        <f>los!D215</f>
        <v>TJ Sokol Královské Vinohrady</v>
      </c>
      <c r="E91" s="29" t="str">
        <f>los!D216</f>
        <v>K1 Florbal Židenice</v>
      </c>
      <c r="F91" s="95" t="s">
        <v>275</v>
      </c>
      <c r="G91" s="95" t="s">
        <v>276</v>
      </c>
      <c r="H91" s="29" t="str">
        <f t="shared" si="1"/>
        <v>TJ Sokol Královské Vinohrady</v>
      </c>
      <c r="I91" s="97"/>
    </row>
    <row r="92" spans="1:11" ht="15" customHeight="1" x14ac:dyDescent="0.2">
      <c r="A92" s="78" t="s">
        <v>354</v>
      </c>
      <c r="B92" s="79"/>
      <c r="D92" s="144">
        <v>44870</v>
      </c>
      <c r="E92" s="82"/>
      <c r="F92" s="83"/>
      <c r="G92" s="83"/>
      <c r="H92" s="28"/>
    </row>
    <row r="93" spans="1:11" s="89" customFormat="1" ht="9.9499999999999993" customHeight="1" x14ac:dyDescent="0.2">
      <c r="A93" s="85" t="s">
        <v>3608</v>
      </c>
      <c r="B93" s="86">
        <v>10</v>
      </c>
      <c r="C93" s="87">
        <f>D92</f>
        <v>44870</v>
      </c>
      <c r="D93" s="27" t="str">
        <f>los!D218</f>
        <v>1. SC TEMPISH Vítkovice</v>
      </c>
      <c r="E93" s="27" t="str">
        <f>los!D214</f>
        <v>FbŠ Bohemians</v>
      </c>
      <c r="F93" s="86" t="s">
        <v>275</v>
      </c>
      <c r="G93" s="86" t="s">
        <v>276</v>
      </c>
      <c r="H93" s="27" t="str">
        <f t="shared" si="1"/>
        <v>1. SC TEMPISH Vítkovice</v>
      </c>
      <c r="I93" s="88"/>
    </row>
    <row r="94" spans="1:11" s="89" customFormat="1" ht="9.9499999999999993" customHeight="1" x14ac:dyDescent="0.2">
      <c r="A94" s="90" t="s">
        <v>3609</v>
      </c>
      <c r="B94" s="91">
        <v>10</v>
      </c>
      <c r="C94" s="92">
        <f>D92</f>
        <v>44870</v>
      </c>
      <c r="D94" s="28" t="str">
        <f>los!D219</f>
        <v>FBC ČPP Bystroň Group Ostrava</v>
      </c>
      <c r="E94" s="28" t="str">
        <f>los!D215</f>
        <v>TJ Sokol Královské Vinohrady</v>
      </c>
      <c r="F94" s="91" t="s">
        <v>275</v>
      </c>
      <c r="G94" s="91" t="s">
        <v>276</v>
      </c>
      <c r="H94" s="28" t="str">
        <f t="shared" si="1"/>
        <v>FBC ČPP Bystroň Group Ostrava</v>
      </c>
      <c r="I94" s="93"/>
    </row>
    <row r="95" spans="1:11" s="89" customFormat="1" ht="9.9499999999999993" customHeight="1" x14ac:dyDescent="0.2">
      <c r="A95" s="90" t="s">
        <v>3610</v>
      </c>
      <c r="B95" s="91">
        <v>10</v>
      </c>
      <c r="C95" s="92">
        <f>D92</f>
        <v>44870</v>
      </c>
      <c r="D95" s="28" t="str">
        <f>los!D220</f>
        <v>FBS Olomouc</v>
      </c>
      <c r="E95" s="28" t="str">
        <f>los!D212</f>
        <v>BLACK ANGELS</v>
      </c>
      <c r="F95" s="91" t="s">
        <v>275</v>
      </c>
      <c r="G95" s="91" t="s">
        <v>276</v>
      </c>
      <c r="H95" s="28" t="str">
        <f t="shared" si="1"/>
        <v>FBS Olomouc</v>
      </c>
      <c r="I95" s="93"/>
    </row>
    <row r="96" spans="1:11" s="89" customFormat="1" ht="9.9499999999999993" customHeight="1" x14ac:dyDescent="0.2">
      <c r="A96" s="90" t="s">
        <v>3611</v>
      </c>
      <c r="B96" s="91">
        <v>10</v>
      </c>
      <c r="C96" s="92">
        <f>D92</f>
        <v>44870</v>
      </c>
      <c r="D96" s="28" t="str">
        <f>los!D221</f>
        <v>Sklo Bohemia Světlá n/S</v>
      </c>
      <c r="E96" s="28" t="str">
        <f>los!D213</f>
        <v>Florbalová akademie MB</v>
      </c>
      <c r="F96" s="91" t="s">
        <v>275</v>
      </c>
      <c r="G96" s="91" t="s">
        <v>276</v>
      </c>
      <c r="H96" s="28" t="str">
        <f t="shared" si="1"/>
        <v>Sklo Bohemia Světlá n/S</v>
      </c>
      <c r="I96" s="93"/>
    </row>
    <row r="97" spans="1:9" s="89" customFormat="1" ht="9.9499999999999993" customHeight="1" x14ac:dyDescent="0.2">
      <c r="A97" s="90" t="s">
        <v>3612</v>
      </c>
      <c r="B97" s="91">
        <v>10</v>
      </c>
      <c r="C97" s="92">
        <f>D92</f>
        <v>44870</v>
      </c>
      <c r="D97" s="28" t="str">
        <f>los!D204</f>
        <v>SK Meťák České Budějovice</v>
      </c>
      <c r="E97" s="28" t="str">
        <f>los!D210</f>
        <v>FBC Liberec</v>
      </c>
      <c r="F97" s="91" t="s">
        <v>275</v>
      </c>
      <c r="G97" s="91" t="s">
        <v>276</v>
      </c>
      <c r="H97" s="28" t="str">
        <f t="shared" si="1"/>
        <v>SK Meťák České Budějovice</v>
      </c>
      <c r="I97" s="93"/>
    </row>
    <row r="98" spans="1:9" s="89" customFormat="1" ht="9.9499999999999993" customHeight="1" x14ac:dyDescent="0.2">
      <c r="A98" s="90" t="s">
        <v>3613</v>
      </c>
      <c r="B98" s="91">
        <v>10</v>
      </c>
      <c r="C98" s="92">
        <f>D92</f>
        <v>44870</v>
      </c>
      <c r="D98" s="28" t="str">
        <f>los!D205</f>
        <v>Panthers Praha</v>
      </c>
      <c r="E98" s="28" t="str">
        <f>los!D211</f>
        <v>FBC Česká Lípa</v>
      </c>
      <c r="F98" s="91" t="s">
        <v>275</v>
      </c>
      <c r="G98" s="91" t="s">
        <v>276</v>
      </c>
      <c r="H98" s="28" t="str">
        <f t="shared" si="1"/>
        <v>Panthers Praha</v>
      </c>
      <c r="I98" s="93"/>
    </row>
    <row r="99" spans="1:9" s="89" customFormat="1" ht="9.9499999999999993" customHeight="1" x14ac:dyDescent="0.2">
      <c r="A99" s="90" t="s">
        <v>3614</v>
      </c>
      <c r="B99" s="91">
        <v>10</v>
      </c>
      <c r="C99" s="92">
        <f>D92</f>
        <v>44870</v>
      </c>
      <c r="D99" s="28" t="str">
        <f>los!D206</f>
        <v>FBŠ SLAVIA Plzeň</v>
      </c>
      <c r="E99" s="28" t="str">
        <f>los!D208</f>
        <v>ACEMA Sparta Praha</v>
      </c>
      <c r="F99" s="91" t="s">
        <v>275</v>
      </c>
      <c r="G99" s="91" t="s">
        <v>276</v>
      </c>
      <c r="H99" s="28" t="str">
        <f t="shared" si="1"/>
        <v>FBŠ SLAVIA Plzeň</v>
      </c>
      <c r="I99" s="93"/>
    </row>
    <row r="100" spans="1:9" s="89" customFormat="1" ht="9.9499999999999993" customHeight="1" x14ac:dyDescent="0.2">
      <c r="A100" s="90" t="s">
        <v>3615</v>
      </c>
      <c r="B100" s="91">
        <v>10</v>
      </c>
      <c r="C100" s="92">
        <f>D92</f>
        <v>44870</v>
      </c>
      <c r="D100" s="28" t="str">
        <f>los!D207</f>
        <v>Tatran Střešovice</v>
      </c>
      <c r="E100" s="28" t="str">
        <f>los!D209</f>
        <v>FAT PIPE FLORBAL CHODOV</v>
      </c>
      <c r="F100" s="91" t="s">
        <v>275</v>
      </c>
      <c r="G100" s="91" t="s">
        <v>276</v>
      </c>
      <c r="H100" s="28" t="str">
        <f t="shared" si="1"/>
        <v>Tatran Střešovice</v>
      </c>
      <c r="I100" s="93"/>
    </row>
    <row r="101" spans="1:9" s="89" customFormat="1" ht="9.9499999999999993" customHeight="1" x14ac:dyDescent="0.2">
      <c r="A101" s="94" t="s">
        <v>3616</v>
      </c>
      <c r="B101" s="95">
        <v>10</v>
      </c>
      <c r="C101" s="96">
        <f>D92</f>
        <v>44870</v>
      </c>
      <c r="D101" s="29" t="str">
        <f>los!D216</f>
        <v>K1 Florbal Židenice</v>
      </c>
      <c r="E101" s="29" t="str">
        <f>los!D217</f>
        <v>Bulldogs Brno</v>
      </c>
      <c r="F101" s="95" t="s">
        <v>275</v>
      </c>
      <c r="G101" s="95" t="s">
        <v>276</v>
      </c>
      <c r="H101" s="29" t="str">
        <f t="shared" si="1"/>
        <v>K1 Florbal Židenice</v>
      </c>
      <c r="I101" s="97"/>
    </row>
    <row r="102" spans="1:9" ht="15" customHeight="1" x14ac:dyDescent="0.2">
      <c r="A102" s="78" t="s">
        <v>363</v>
      </c>
      <c r="B102" s="79"/>
      <c r="D102" s="144">
        <v>44871</v>
      </c>
      <c r="E102" s="82"/>
      <c r="F102" s="83"/>
      <c r="G102" s="83"/>
      <c r="H102" s="81"/>
    </row>
    <row r="103" spans="1:9" s="89" customFormat="1" ht="9.9499999999999993" customHeight="1" x14ac:dyDescent="0.2">
      <c r="A103" s="85" t="s">
        <v>3617</v>
      </c>
      <c r="B103" s="86">
        <v>11</v>
      </c>
      <c r="C103" s="87">
        <f>D102</f>
        <v>44871</v>
      </c>
      <c r="D103" s="27" t="str">
        <f>los!D218</f>
        <v>1. SC TEMPISH Vítkovice</v>
      </c>
      <c r="E103" s="27" t="str">
        <f>los!D215</f>
        <v>TJ Sokol Královské Vinohrady</v>
      </c>
      <c r="F103" s="86" t="s">
        <v>275</v>
      </c>
      <c r="G103" s="86" t="s">
        <v>276</v>
      </c>
      <c r="H103" s="27" t="str">
        <f t="shared" ref="H103:H168" si="2">D103</f>
        <v>1. SC TEMPISH Vítkovice</v>
      </c>
      <c r="I103" s="88"/>
    </row>
    <row r="104" spans="1:9" s="89" customFormat="1" ht="9.9499999999999993" customHeight="1" x14ac:dyDescent="0.2">
      <c r="A104" s="90" t="s">
        <v>3618</v>
      </c>
      <c r="B104" s="91">
        <v>11</v>
      </c>
      <c r="C104" s="92">
        <f>D102</f>
        <v>44871</v>
      </c>
      <c r="D104" s="28" t="str">
        <f>los!D219</f>
        <v>FBC ČPP Bystroň Group Ostrava</v>
      </c>
      <c r="E104" s="28" t="str">
        <f>los!D214</f>
        <v>FbŠ Bohemians</v>
      </c>
      <c r="F104" s="91" t="s">
        <v>275</v>
      </c>
      <c r="G104" s="91" t="s">
        <v>276</v>
      </c>
      <c r="H104" s="28" t="str">
        <f t="shared" si="2"/>
        <v>FBC ČPP Bystroň Group Ostrava</v>
      </c>
      <c r="I104" s="93"/>
    </row>
    <row r="105" spans="1:9" s="89" customFormat="1" ht="9.9499999999999993" customHeight="1" x14ac:dyDescent="0.2">
      <c r="A105" s="90" t="s">
        <v>3619</v>
      </c>
      <c r="B105" s="91">
        <v>11</v>
      </c>
      <c r="C105" s="92">
        <f>D102</f>
        <v>44871</v>
      </c>
      <c r="D105" s="28" t="str">
        <f>los!D220</f>
        <v>FBS Olomouc</v>
      </c>
      <c r="E105" s="28" t="str">
        <f>los!D213</f>
        <v>Florbalová akademie MB</v>
      </c>
      <c r="F105" s="91" t="s">
        <v>275</v>
      </c>
      <c r="G105" s="91" t="s">
        <v>276</v>
      </c>
      <c r="H105" s="28" t="str">
        <f t="shared" si="2"/>
        <v>FBS Olomouc</v>
      </c>
      <c r="I105" s="93"/>
    </row>
    <row r="106" spans="1:9" s="89" customFormat="1" ht="9.9499999999999993" customHeight="1" x14ac:dyDescent="0.2">
      <c r="A106" s="90" t="s">
        <v>3620</v>
      </c>
      <c r="B106" s="91">
        <v>11</v>
      </c>
      <c r="C106" s="92">
        <f>D102</f>
        <v>44871</v>
      </c>
      <c r="D106" s="28" t="str">
        <f>los!D221</f>
        <v>Sklo Bohemia Světlá n/S</v>
      </c>
      <c r="E106" s="28" t="str">
        <f>los!D212</f>
        <v>BLACK ANGELS</v>
      </c>
      <c r="F106" s="91" t="s">
        <v>275</v>
      </c>
      <c r="G106" s="91" t="s">
        <v>276</v>
      </c>
      <c r="H106" s="28" t="str">
        <f t="shared" si="2"/>
        <v>Sklo Bohemia Světlá n/S</v>
      </c>
      <c r="I106" s="93"/>
    </row>
    <row r="107" spans="1:9" s="89" customFormat="1" ht="9.9499999999999993" customHeight="1" x14ac:dyDescent="0.2">
      <c r="A107" s="90" t="s">
        <v>3621</v>
      </c>
      <c r="B107" s="91">
        <v>11</v>
      </c>
      <c r="C107" s="92">
        <f>D102</f>
        <v>44871</v>
      </c>
      <c r="D107" s="28" t="str">
        <f>los!D204</f>
        <v>SK Meťák České Budějovice</v>
      </c>
      <c r="E107" s="28" t="str">
        <f>los!D211</f>
        <v>FBC Česká Lípa</v>
      </c>
      <c r="F107" s="91" t="s">
        <v>275</v>
      </c>
      <c r="G107" s="91" t="s">
        <v>276</v>
      </c>
      <c r="H107" s="28" t="str">
        <f t="shared" si="2"/>
        <v>SK Meťák České Budějovice</v>
      </c>
      <c r="I107" s="93"/>
    </row>
    <row r="108" spans="1:9" s="89" customFormat="1" ht="9.9499999999999993" customHeight="1" x14ac:dyDescent="0.2">
      <c r="A108" s="90" t="s">
        <v>3622</v>
      </c>
      <c r="B108" s="91">
        <v>11</v>
      </c>
      <c r="C108" s="92">
        <f>D102</f>
        <v>44871</v>
      </c>
      <c r="D108" s="28" t="str">
        <f>los!D205</f>
        <v>Panthers Praha</v>
      </c>
      <c r="E108" s="28" t="str">
        <f>los!D210</f>
        <v>FBC Liberec</v>
      </c>
      <c r="F108" s="91" t="s">
        <v>275</v>
      </c>
      <c r="G108" s="91" t="s">
        <v>276</v>
      </c>
      <c r="H108" s="28" t="str">
        <f t="shared" si="2"/>
        <v>Panthers Praha</v>
      </c>
      <c r="I108" s="93"/>
    </row>
    <row r="109" spans="1:9" s="89" customFormat="1" ht="9.9499999999999993" customHeight="1" x14ac:dyDescent="0.2">
      <c r="A109" s="90" t="s">
        <v>3623</v>
      </c>
      <c r="B109" s="91">
        <v>11</v>
      </c>
      <c r="C109" s="92">
        <f>D102</f>
        <v>44871</v>
      </c>
      <c r="D109" s="28" t="str">
        <f>los!D206</f>
        <v>FBŠ SLAVIA Plzeň</v>
      </c>
      <c r="E109" s="28" t="str">
        <f>los!D209</f>
        <v>FAT PIPE FLORBAL CHODOV</v>
      </c>
      <c r="F109" s="91" t="s">
        <v>275</v>
      </c>
      <c r="G109" s="91" t="s">
        <v>276</v>
      </c>
      <c r="H109" s="28" t="str">
        <f t="shared" si="2"/>
        <v>FBŠ SLAVIA Plzeň</v>
      </c>
      <c r="I109" s="93"/>
    </row>
    <row r="110" spans="1:9" s="89" customFormat="1" ht="9.9499999999999993" customHeight="1" x14ac:dyDescent="0.2">
      <c r="A110" s="94" t="s">
        <v>3624</v>
      </c>
      <c r="B110" s="95">
        <v>11</v>
      </c>
      <c r="C110" s="96">
        <f>D102</f>
        <v>44871</v>
      </c>
      <c r="D110" s="29" t="str">
        <f>los!D207</f>
        <v>Tatran Střešovice</v>
      </c>
      <c r="E110" s="29" t="str">
        <f>los!D208</f>
        <v>ACEMA Sparta Praha</v>
      </c>
      <c r="F110" s="95" t="s">
        <v>275</v>
      </c>
      <c r="G110" s="95" t="s">
        <v>276</v>
      </c>
      <c r="H110" s="29" t="str">
        <f t="shared" si="2"/>
        <v>Tatran Střešovice</v>
      </c>
      <c r="I110" s="97"/>
    </row>
    <row r="111" spans="1:9" ht="15" customHeight="1" x14ac:dyDescent="0.2">
      <c r="A111" s="78" t="s">
        <v>372</v>
      </c>
      <c r="B111" s="79"/>
      <c r="D111" s="144">
        <v>44884</v>
      </c>
      <c r="E111" s="82"/>
      <c r="F111" s="83"/>
      <c r="G111" s="83"/>
      <c r="H111" s="28"/>
    </row>
    <row r="112" spans="1:9" s="89" customFormat="1" ht="9.9499999999999993" customHeight="1" x14ac:dyDescent="0.2">
      <c r="A112" s="85" t="s">
        <v>3625</v>
      </c>
      <c r="B112" s="86">
        <v>12</v>
      </c>
      <c r="C112" s="87">
        <f>D111</f>
        <v>44884</v>
      </c>
      <c r="D112" s="27" t="str">
        <f>los!D210</f>
        <v>FBC Liberec</v>
      </c>
      <c r="E112" s="27" t="str">
        <f>los!D206</f>
        <v>FBŠ SLAVIA Plzeň</v>
      </c>
      <c r="F112" s="86" t="s">
        <v>275</v>
      </c>
      <c r="G112" s="86" t="s">
        <v>276</v>
      </c>
      <c r="H112" s="27" t="str">
        <f t="shared" si="2"/>
        <v>FBC Liberec</v>
      </c>
      <c r="I112" s="88"/>
    </row>
    <row r="113" spans="1:9" s="89" customFormat="1" ht="9.9499999999999993" customHeight="1" x14ac:dyDescent="0.2">
      <c r="A113" s="90" t="s">
        <v>3626</v>
      </c>
      <c r="B113" s="91">
        <v>12</v>
      </c>
      <c r="C113" s="92">
        <f>D111</f>
        <v>44884</v>
      </c>
      <c r="D113" s="28" t="str">
        <f>los!D211</f>
        <v>FBC Česká Lípa</v>
      </c>
      <c r="E113" s="28" t="str">
        <f>los!D207</f>
        <v>Tatran Střešovice</v>
      </c>
      <c r="F113" s="91" t="s">
        <v>275</v>
      </c>
      <c r="G113" s="91" t="s">
        <v>276</v>
      </c>
      <c r="H113" s="28" t="str">
        <f t="shared" si="2"/>
        <v>FBC Česká Lípa</v>
      </c>
      <c r="I113" s="93"/>
    </row>
    <row r="114" spans="1:9" s="89" customFormat="1" ht="9.9499999999999993" customHeight="1" x14ac:dyDescent="0.2">
      <c r="A114" s="90" t="s">
        <v>3627</v>
      </c>
      <c r="B114" s="91">
        <v>12</v>
      </c>
      <c r="C114" s="92">
        <f>D111</f>
        <v>44884</v>
      </c>
      <c r="D114" s="28" t="str">
        <f>los!D212</f>
        <v>BLACK ANGELS</v>
      </c>
      <c r="E114" s="28" t="str">
        <f>los!D204</f>
        <v>SK Meťák České Budějovice</v>
      </c>
      <c r="F114" s="91" t="s">
        <v>275</v>
      </c>
      <c r="G114" s="91" t="s">
        <v>276</v>
      </c>
      <c r="H114" s="28" t="str">
        <f t="shared" si="2"/>
        <v>BLACK ANGELS</v>
      </c>
      <c r="I114" s="93"/>
    </row>
    <row r="115" spans="1:9" s="89" customFormat="1" ht="9.9499999999999993" customHeight="1" x14ac:dyDescent="0.2">
      <c r="A115" s="90" t="s">
        <v>3628</v>
      </c>
      <c r="B115" s="91">
        <v>12</v>
      </c>
      <c r="C115" s="92">
        <f>D111</f>
        <v>44884</v>
      </c>
      <c r="D115" s="28" t="str">
        <f>los!D213</f>
        <v>Florbalová akademie MB</v>
      </c>
      <c r="E115" s="28" t="str">
        <f>los!D205</f>
        <v>Panthers Praha</v>
      </c>
      <c r="F115" s="91" t="s">
        <v>275</v>
      </c>
      <c r="G115" s="91" t="s">
        <v>276</v>
      </c>
      <c r="H115" s="28" t="str">
        <f t="shared" si="2"/>
        <v>Florbalová akademie MB</v>
      </c>
      <c r="I115" s="93"/>
    </row>
    <row r="116" spans="1:9" s="89" customFormat="1" ht="9.9499999999999993" customHeight="1" x14ac:dyDescent="0.2">
      <c r="A116" s="90" t="s">
        <v>3629</v>
      </c>
      <c r="B116" s="91">
        <v>12</v>
      </c>
      <c r="C116" s="92">
        <f>D111</f>
        <v>44884</v>
      </c>
      <c r="D116" s="28" t="str">
        <f>los!D214</f>
        <v>FbŠ Bohemians</v>
      </c>
      <c r="E116" s="28" t="str">
        <f>los!D220</f>
        <v>FBS Olomouc</v>
      </c>
      <c r="F116" s="91" t="s">
        <v>275</v>
      </c>
      <c r="G116" s="91" t="s">
        <v>276</v>
      </c>
      <c r="H116" s="28" t="str">
        <f t="shared" si="2"/>
        <v>FbŠ Bohemians</v>
      </c>
      <c r="I116" s="93"/>
    </row>
    <row r="117" spans="1:9" s="89" customFormat="1" ht="9.9499999999999993" customHeight="1" x14ac:dyDescent="0.2">
      <c r="A117" s="90" t="s">
        <v>3630</v>
      </c>
      <c r="B117" s="91">
        <v>12</v>
      </c>
      <c r="C117" s="92">
        <f>D111</f>
        <v>44884</v>
      </c>
      <c r="D117" s="28" t="str">
        <f>los!D215</f>
        <v>TJ Sokol Královské Vinohrady</v>
      </c>
      <c r="E117" s="28" t="str">
        <f>los!D221</f>
        <v>Sklo Bohemia Světlá n/S</v>
      </c>
      <c r="F117" s="91" t="s">
        <v>275</v>
      </c>
      <c r="G117" s="91" t="s">
        <v>276</v>
      </c>
      <c r="H117" s="28" t="str">
        <f t="shared" si="2"/>
        <v>TJ Sokol Královské Vinohrady</v>
      </c>
      <c r="I117" s="93"/>
    </row>
    <row r="118" spans="1:9" s="89" customFormat="1" ht="9.9499999999999993" customHeight="1" x14ac:dyDescent="0.2">
      <c r="A118" s="90" t="s">
        <v>3631</v>
      </c>
      <c r="B118" s="91">
        <v>12</v>
      </c>
      <c r="C118" s="92">
        <f>D111</f>
        <v>44884</v>
      </c>
      <c r="D118" s="28" t="str">
        <f>los!D216</f>
        <v>K1 Florbal Židenice</v>
      </c>
      <c r="E118" s="28" t="str">
        <f>los!D218</f>
        <v>1. SC TEMPISH Vítkovice</v>
      </c>
      <c r="F118" s="91" t="s">
        <v>275</v>
      </c>
      <c r="G118" s="91" t="s">
        <v>276</v>
      </c>
      <c r="H118" s="28" t="str">
        <f t="shared" si="2"/>
        <v>K1 Florbal Židenice</v>
      </c>
      <c r="I118" s="93"/>
    </row>
    <row r="119" spans="1:9" s="89" customFormat="1" ht="9.9499999999999993" customHeight="1" x14ac:dyDescent="0.2">
      <c r="A119" s="90" t="s">
        <v>3632</v>
      </c>
      <c r="B119" s="91">
        <v>12</v>
      </c>
      <c r="C119" s="92">
        <f>D111</f>
        <v>44884</v>
      </c>
      <c r="D119" s="28" t="str">
        <f>los!D217</f>
        <v>Bulldogs Brno</v>
      </c>
      <c r="E119" s="28" t="str">
        <f>los!D219</f>
        <v>FBC ČPP Bystroň Group Ostrava</v>
      </c>
      <c r="F119" s="91" t="s">
        <v>275</v>
      </c>
      <c r="G119" s="91" t="s">
        <v>276</v>
      </c>
      <c r="H119" s="28" t="str">
        <f t="shared" si="2"/>
        <v>Bulldogs Brno</v>
      </c>
      <c r="I119" s="93"/>
    </row>
    <row r="120" spans="1:9" s="89" customFormat="1" ht="9.9499999999999993" customHeight="1" x14ac:dyDescent="0.2">
      <c r="A120" s="94" t="s">
        <v>3633</v>
      </c>
      <c r="B120" s="95">
        <v>12</v>
      </c>
      <c r="C120" s="96">
        <f>D111</f>
        <v>44884</v>
      </c>
      <c r="D120" s="29" t="str">
        <f>los!D208</f>
        <v>ACEMA Sparta Praha</v>
      </c>
      <c r="E120" s="29" t="str">
        <f>los!D209</f>
        <v>FAT PIPE FLORBAL CHODOV</v>
      </c>
      <c r="F120" s="95" t="s">
        <v>275</v>
      </c>
      <c r="G120" s="95" t="s">
        <v>276</v>
      </c>
      <c r="H120" s="29" t="str">
        <f t="shared" si="2"/>
        <v>ACEMA Sparta Praha</v>
      </c>
      <c r="I120" s="97"/>
    </row>
    <row r="121" spans="1:9" ht="15" customHeight="1" x14ac:dyDescent="0.2">
      <c r="A121" s="78" t="s">
        <v>382</v>
      </c>
      <c r="B121" s="79"/>
      <c r="D121" s="144">
        <v>44885</v>
      </c>
      <c r="E121" s="82"/>
      <c r="F121" s="83"/>
      <c r="G121" s="83"/>
      <c r="H121" s="28"/>
    </row>
    <row r="122" spans="1:9" s="89" customFormat="1" ht="9.9499999999999993" customHeight="1" x14ac:dyDescent="0.2">
      <c r="A122" s="85" t="s">
        <v>3634</v>
      </c>
      <c r="B122" s="86">
        <v>13</v>
      </c>
      <c r="C122" s="87">
        <f>D121</f>
        <v>44885</v>
      </c>
      <c r="D122" s="27" t="str">
        <f>los!D210</f>
        <v>FBC Liberec</v>
      </c>
      <c r="E122" s="27" t="str">
        <f>los!D207</f>
        <v>Tatran Střešovice</v>
      </c>
      <c r="F122" s="86" t="s">
        <v>275</v>
      </c>
      <c r="G122" s="86" t="s">
        <v>276</v>
      </c>
      <c r="H122" s="27" t="str">
        <f t="shared" si="2"/>
        <v>FBC Liberec</v>
      </c>
      <c r="I122" s="88"/>
    </row>
    <row r="123" spans="1:9" s="89" customFormat="1" ht="9.9499999999999993" customHeight="1" x14ac:dyDescent="0.2">
      <c r="A123" s="90" t="s">
        <v>3635</v>
      </c>
      <c r="B123" s="91">
        <v>13</v>
      </c>
      <c r="C123" s="92">
        <f>D121</f>
        <v>44885</v>
      </c>
      <c r="D123" s="28" t="str">
        <f>los!D211</f>
        <v>FBC Česká Lípa</v>
      </c>
      <c r="E123" s="28" t="str">
        <f>los!D206</f>
        <v>FBŠ SLAVIA Plzeň</v>
      </c>
      <c r="F123" s="91" t="s">
        <v>275</v>
      </c>
      <c r="G123" s="91" t="s">
        <v>276</v>
      </c>
      <c r="H123" s="28" t="str">
        <f t="shared" si="2"/>
        <v>FBC Česká Lípa</v>
      </c>
      <c r="I123" s="93"/>
    </row>
    <row r="124" spans="1:9" s="89" customFormat="1" ht="9.9499999999999993" customHeight="1" x14ac:dyDescent="0.2">
      <c r="A124" s="90" t="s">
        <v>3636</v>
      </c>
      <c r="B124" s="91">
        <v>13</v>
      </c>
      <c r="C124" s="92">
        <f>D121</f>
        <v>44885</v>
      </c>
      <c r="D124" s="28" t="str">
        <f>los!D212</f>
        <v>BLACK ANGELS</v>
      </c>
      <c r="E124" s="28" t="str">
        <f>los!D205</f>
        <v>Panthers Praha</v>
      </c>
      <c r="F124" s="91" t="s">
        <v>275</v>
      </c>
      <c r="G124" s="91" t="s">
        <v>276</v>
      </c>
      <c r="H124" s="28" t="str">
        <f t="shared" si="2"/>
        <v>BLACK ANGELS</v>
      </c>
      <c r="I124" s="93"/>
    </row>
    <row r="125" spans="1:9" s="89" customFormat="1" ht="9.9499999999999993" customHeight="1" x14ac:dyDescent="0.2">
      <c r="A125" s="90" t="s">
        <v>3637</v>
      </c>
      <c r="B125" s="91">
        <v>13</v>
      </c>
      <c r="C125" s="92">
        <f>D121</f>
        <v>44885</v>
      </c>
      <c r="D125" s="28" t="str">
        <f>los!D213</f>
        <v>Florbalová akademie MB</v>
      </c>
      <c r="E125" s="28" t="str">
        <f>los!D204</f>
        <v>SK Meťák České Budějovice</v>
      </c>
      <c r="F125" s="91" t="s">
        <v>275</v>
      </c>
      <c r="G125" s="91" t="s">
        <v>276</v>
      </c>
      <c r="H125" s="28" t="str">
        <f t="shared" si="2"/>
        <v>Florbalová akademie MB</v>
      </c>
      <c r="I125" s="93"/>
    </row>
    <row r="126" spans="1:9" s="89" customFormat="1" ht="9.9499999999999993" customHeight="1" x14ac:dyDescent="0.2">
      <c r="A126" s="90" t="s">
        <v>3638</v>
      </c>
      <c r="B126" s="91">
        <v>13</v>
      </c>
      <c r="C126" s="92">
        <f>D121</f>
        <v>44885</v>
      </c>
      <c r="D126" s="28" t="str">
        <f>los!D214</f>
        <v>FbŠ Bohemians</v>
      </c>
      <c r="E126" s="28" t="str">
        <f>los!D221</f>
        <v>Sklo Bohemia Světlá n/S</v>
      </c>
      <c r="F126" s="91" t="s">
        <v>275</v>
      </c>
      <c r="G126" s="91" t="s">
        <v>276</v>
      </c>
      <c r="H126" s="28" t="str">
        <f t="shared" si="2"/>
        <v>FbŠ Bohemians</v>
      </c>
      <c r="I126" s="93"/>
    </row>
    <row r="127" spans="1:9" s="89" customFormat="1" ht="9.9499999999999993" customHeight="1" x14ac:dyDescent="0.2">
      <c r="A127" s="90" t="s">
        <v>3639</v>
      </c>
      <c r="B127" s="91">
        <v>13</v>
      </c>
      <c r="C127" s="92">
        <f>D121</f>
        <v>44885</v>
      </c>
      <c r="D127" s="28" t="str">
        <f>los!D215</f>
        <v>TJ Sokol Královské Vinohrady</v>
      </c>
      <c r="E127" s="28" t="str">
        <f>los!D220</f>
        <v>FBS Olomouc</v>
      </c>
      <c r="F127" s="91" t="s">
        <v>275</v>
      </c>
      <c r="G127" s="91" t="s">
        <v>276</v>
      </c>
      <c r="H127" s="28" t="str">
        <f t="shared" si="2"/>
        <v>TJ Sokol Královské Vinohrady</v>
      </c>
      <c r="I127" s="93"/>
    </row>
    <row r="128" spans="1:9" s="89" customFormat="1" ht="9.9499999999999993" customHeight="1" x14ac:dyDescent="0.2">
      <c r="A128" s="90" t="s">
        <v>3640</v>
      </c>
      <c r="B128" s="91">
        <v>13</v>
      </c>
      <c r="C128" s="92">
        <f>D121</f>
        <v>44885</v>
      </c>
      <c r="D128" s="28" t="str">
        <f>los!D216</f>
        <v>K1 Florbal Židenice</v>
      </c>
      <c r="E128" s="28" t="str">
        <f>los!D219</f>
        <v>FBC ČPP Bystroň Group Ostrava</v>
      </c>
      <c r="F128" s="91" t="s">
        <v>275</v>
      </c>
      <c r="G128" s="91" t="s">
        <v>276</v>
      </c>
      <c r="H128" s="28" t="str">
        <f t="shared" si="2"/>
        <v>K1 Florbal Židenice</v>
      </c>
      <c r="I128" s="93"/>
    </row>
    <row r="129" spans="1:9" s="89" customFormat="1" ht="9.9499999999999993" customHeight="1" x14ac:dyDescent="0.2">
      <c r="A129" s="94" t="s">
        <v>3641</v>
      </c>
      <c r="B129" s="95">
        <v>13</v>
      </c>
      <c r="C129" s="96">
        <f>D121</f>
        <v>44885</v>
      </c>
      <c r="D129" s="29" t="str">
        <f>los!D217</f>
        <v>Bulldogs Brno</v>
      </c>
      <c r="E129" s="29" t="str">
        <f>los!D218</f>
        <v>1. SC TEMPISH Vítkovice</v>
      </c>
      <c r="F129" s="95" t="s">
        <v>275</v>
      </c>
      <c r="G129" s="95" t="s">
        <v>276</v>
      </c>
      <c r="H129" s="29" t="str">
        <f t="shared" si="2"/>
        <v>Bulldogs Brno</v>
      </c>
      <c r="I129" s="97"/>
    </row>
    <row r="130" spans="1:9" ht="15" customHeight="1" x14ac:dyDescent="0.2">
      <c r="A130" s="78" t="s">
        <v>391</v>
      </c>
      <c r="B130" s="79"/>
      <c r="D130" s="144">
        <v>44898</v>
      </c>
      <c r="E130" s="82"/>
      <c r="F130" s="83"/>
      <c r="G130" s="83"/>
      <c r="H130" s="28"/>
    </row>
    <row r="131" spans="1:9" s="89" customFormat="1" ht="9.9499999999999993" customHeight="1" x14ac:dyDescent="0.2">
      <c r="A131" s="85" t="s">
        <v>3642</v>
      </c>
      <c r="B131" s="86">
        <v>14</v>
      </c>
      <c r="C131" s="87">
        <f>D130</f>
        <v>44898</v>
      </c>
      <c r="D131" s="27" t="str">
        <f>los!D220</f>
        <v>FBS Olomouc</v>
      </c>
      <c r="E131" s="27" t="str">
        <f>los!D216</f>
        <v>K1 Florbal Židenice</v>
      </c>
      <c r="F131" s="86" t="s">
        <v>275</v>
      </c>
      <c r="G131" s="86" t="s">
        <v>276</v>
      </c>
      <c r="H131" s="27" t="str">
        <f t="shared" si="2"/>
        <v>FBS Olomouc</v>
      </c>
      <c r="I131" s="88"/>
    </row>
    <row r="132" spans="1:9" s="89" customFormat="1" ht="9.9499999999999993" customHeight="1" x14ac:dyDescent="0.2">
      <c r="A132" s="90" t="s">
        <v>3643</v>
      </c>
      <c r="B132" s="91">
        <v>14</v>
      </c>
      <c r="C132" s="92">
        <f>D130</f>
        <v>44898</v>
      </c>
      <c r="D132" s="28" t="str">
        <f>los!D221</f>
        <v>Sklo Bohemia Světlá n/S</v>
      </c>
      <c r="E132" s="28" t="str">
        <f>los!D217</f>
        <v>Bulldogs Brno</v>
      </c>
      <c r="F132" s="91" t="s">
        <v>275</v>
      </c>
      <c r="G132" s="91" t="s">
        <v>276</v>
      </c>
      <c r="H132" s="28" t="str">
        <f t="shared" si="2"/>
        <v>Sklo Bohemia Světlá n/S</v>
      </c>
      <c r="I132" s="93"/>
    </row>
    <row r="133" spans="1:9" s="89" customFormat="1" ht="9.9499999999999993" customHeight="1" x14ac:dyDescent="0.2">
      <c r="A133" s="90" t="s">
        <v>3644</v>
      </c>
      <c r="B133" s="91">
        <v>14</v>
      </c>
      <c r="C133" s="92">
        <f>D130</f>
        <v>44898</v>
      </c>
      <c r="D133" s="28" t="str">
        <f>los!D204</f>
        <v>SK Meťák České Budějovice</v>
      </c>
      <c r="E133" s="28" t="str">
        <f>los!D214</f>
        <v>FbŠ Bohemians</v>
      </c>
      <c r="F133" s="91" t="s">
        <v>275</v>
      </c>
      <c r="G133" s="91" t="s">
        <v>276</v>
      </c>
      <c r="H133" s="28" t="str">
        <f t="shared" si="2"/>
        <v>SK Meťák České Budějovice</v>
      </c>
      <c r="I133" s="93"/>
    </row>
    <row r="134" spans="1:9" s="89" customFormat="1" ht="9.9499999999999993" customHeight="1" x14ac:dyDescent="0.2">
      <c r="A134" s="90" t="s">
        <v>3645</v>
      </c>
      <c r="B134" s="91">
        <v>14</v>
      </c>
      <c r="C134" s="92">
        <f>D130</f>
        <v>44898</v>
      </c>
      <c r="D134" s="28" t="str">
        <f>los!D205</f>
        <v>Panthers Praha</v>
      </c>
      <c r="E134" s="28" t="str">
        <f>los!D215</f>
        <v>TJ Sokol Královské Vinohrady</v>
      </c>
      <c r="F134" s="91" t="s">
        <v>275</v>
      </c>
      <c r="G134" s="91" t="s">
        <v>276</v>
      </c>
      <c r="H134" s="28" t="str">
        <f t="shared" si="2"/>
        <v>Panthers Praha</v>
      </c>
      <c r="I134" s="93"/>
    </row>
    <row r="135" spans="1:9" s="89" customFormat="1" ht="9.9499999999999993" customHeight="1" x14ac:dyDescent="0.2">
      <c r="A135" s="90" t="s">
        <v>3646</v>
      </c>
      <c r="B135" s="91">
        <v>14</v>
      </c>
      <c r="C135" s="92">
        <f>D130</f>
        <v>44898</v>
      </c>
      <c r="D135" s="28" t="str">
        <f>los!D206</f>
        <v>FBŠ SLAVIA Plzeň</v>
      </c>
      <c r="E135" s="28" t="str">
        <f>los!D212</f>
        <v>BLACK ANGELS</v>
      </c>
      <c r="F135" s="91" t="s">
        <v>275</v>
      </c>
      <c r="G135" s="91" t="s">
        <v>276</v>
      </c>
      <c r="H135" s="28" t="str">
        <f t="shared" si="2"/>
        <v>FBŠ SLAVIA Plzeň</v>
      </c>
      <c r="I135" s="93"/>
    </row>
    <row r="136" spans="1:9" s="89" customFormat="1" ht="9.9499999999999993" customHeight="1" x14ac:dyDescent="0.2">
      <c r="A136" s="90" t="s">
        <v>3647</v>
      </c>
      <c r="B136" s="91">
        <v>14</v>
      </c>
      <c r="C136" s="92">
        <f>D130</f>
        <v>44898</v>
      </c>
      <c r="D136" s="28" t="str">
        <f>los!D207</f>
        <v>Tatran Střešovice</v>
      </c>
      <c r="E136" s="28" t="str">
        <f>los!D213</f>
        <v>Florbalová akademie MB</v>
      </c>
      <c r="F136" s="91" t="s">
        <v>275</v>
      </c>
      <c r="G136" s="91" t="s">
        <v>276</v>
      </c>
      <c r="H136" s="28" t="str">
        <f t="shared" si="2"/>
        <v>Tatran Střešovice</v>
      </c>
      <c r="I136" s="93"/>
    </row>
    <row r="137" spans="1:9" s="89" customFormat="1" ht="9.9499999999999993" customHeight="1" x14ac:dyDescent="0.2">
      <c r="A137" s="90" t="s">
        <v>3648</v>
      </c>
      <c r="B137" s="91">
        <v>14</v>
      </c>
      <c r="C137" s="92">
        <f>D130</f>
        <v>44898</v>
      </c>
      <c r="D137" s="28" t="str">
        <f>los!D208</f>
        <v>ACEMA Sparta Praha</v>
      </c>
      <c r="E137" s="28" t="str">
        <f>los!D210</f>
        <v>FBC Liberec</v>
      </c>
      <c r="F137" s="91" t="s">
        <v>275</v>
      </c>
      <c r="G137" s="91" t="s">
        <v>276</v>
      </c>
      <c r="H137" s="28" t="str">
        <f t="shared" si="2"/>
        <v>ACEMA Sparta Praha</v>
      </c>
      <c r="I137" s="93"/>
    </row>
    <row r="138" spans="1:9" s="89" customFormat="1" ht="9.9499999999999993" customHeight="1" x14ac:dyDescent="0.2">
      <c r="A138" s="90" t="s">
        <v>3649</v>
      </c>
      <c r="B138" s="91">
        <v>14</v>
      </c>
      <c r="C138" s="92">
        <f>D130</f>
        <v>44898</v>
      </c>
      <c r="D138" s="28" t="str">
        <f>los!D209</f>
        <v>FAT PIPE FLORBAL CHODOV</v>
      </c>
      <c r="E138" s="28" t="str">
        <f>los!D211</f>
        <v>FBC Česká Lípa</v>
      </c>
      <c r="F138" s="91" t="s">
        <v>275</v>
      </c>
      <c r="G138" s="91" t="s">
        <v>276</v>
      </c>
      <c r="H138" s="28" t="str">
        <f t="shared" si="2"/>
        <v>FAT PIPE FLORBAL CHODOV</v>
      </c>
      <c r="I138" s="93"/>
    </row>
    <row r="139" spans="1:9" s="89" customFormat="1" ht="9.9499999999999993" customHeight="1" x14ac:dyDescent="0.2">
      <c r="A139" s="94" t="s">
        <v>3650</v>
      </c>
      <c r="B139" s="95">
        <v>14</v>
      </c>
      <c r="C139" s="96">
        <f>D130</f>
        <v>44898</v>
      </c>
      <c r="D139" s="29" t="str">
        <f>los!D218</f>
        <v>1. SC TEMPISH Vítkovice</v>
      </c>
      <c r="E139" s="29" t="str">
        <f>los!D219</f>
        <v>FBC ČPP Bystroň Group Ostrava</v>
      </c>
      <c r="F139" s="95" t="s">
        <v>275</v>
      </c>
      <c r="G139" s="95" t="s">
        <v>276</v>
      </c>
      <c r="H139" s="29" t="str">
        <f t="shared" si="2"/>
        <v>1. SC TEMPISH Vítkovice</v>
      </c>
      <c r="I139" s="97"/>
    </row>
    <row r="140" spans="1:9" ht="15" customHeight="1" x14ac:dyDescent="0.2">
      <c r="A140" s="78" t="s">
        <v>400</v>
      </c>
      <c r="B140" s="79"/>
      <c r="D140" s="144">
        <v>44899</v>
      </c>
      <c r="E140" s="82"/>
      <c r="F140" s="83"/>
      <c r="G140" s="83"/>
      <c r="H140" s="28"/>
    </row>
    <row r="141" spans="1:9" s="89" customFormat="1" ht="9.9499999999999993" customHeight="1" x14ac:dyDescent="0.2">
      <c r="A141" s="85" t="s">
        <v>3651</v>
      </c>
      <c r="B141" s="86">
        <v>15</v>
      </c>
      <c r="C141" s="87">
        <f>D140</f>
        <v>44899</v>
      </c>
      <c r="D141" s="27" t="str">
        <f>los!D220</f>
        <v>FBS Olomouc</v>
      </c>
      <c r="E141" s="27" t="str">
        <f>los!D217</f>
        <v>Bulldogs Brno</v>
      </c>
      <c r="F141" s="86" t="s">
        <v>275</v>
      </c>
      <c r="G141" s="86" t="s">
        <v>276</v>
      </c>
      <c r="H141" s="27" t="str">
        <f t="shared" si="2"/>
        <v>FBS Olomouc</v>
      </c>
      <c r="I141" s="88"/>
    </row>
    <row r="142" spans="1:9" s="89" customFormat="1" ht="9.9499999999999993" customHeight="1" x14ac:dyDescent="0.2">
      <c r="A142" s="90" t="s">
        <v>3652</v>
      </c>
      <c r="B142" s="91">
        <v>15</v>
      </c>
      <c r="C142" s="92">
        <f>D140</f>
        <v>44899</v>
      </c>
      <c r="D142" s="28" t="str">
        <f>los!D221</f>
        <v>Sklo Bohemia Světlá n/S</v>
      </c>
      <c r="E142" s="28" t="str">
        <f>los!D216</f>
        <v>K1 Florbal Židenice</v>
      </c>
      <c r="F142" s="91" t="s">
        <v>275</v>
      </c>
      <c r="G142" s="91" t="s">
        <v>276</v>
      </c>
      <c r="H142" s="28" t="str">
        <f t="shared" si="2"/>
        <v>Sklo Bohemia Světlá n/S</v>
      </c>
      <c r="I142" s="93"/>
    </row>
    <row r="143" spans="1:9" s="89" customFormat="1" ht="9.9499999999999993" customHeight="1" x14ac:dyDescent="0.2">
      <c r="A143" s="90" t="s">
        <v>3653</v>
      </c>
      <c r="B143" s="91">
        <v>15</v>
      </c>
      <c r="C143" s="92">
        <f>D140</f>
        <v>44899</v>
      </c>
      <c r="D143" s="28" t="str">
        <f>los!D204</f>
        <v>SK Meťák České Budějovice</v>
      </c>
      <c r="E143" s="28" t="str">
        <f>los!D215</f>
        <v>TJ Sokol Královské Vinohrady</v>
      </c>
      <c r="F143" s="91" t="s">
        <v>275</v>
      </c>
      <c r="G143" s="91" t="s">
        <v>276</v>
      </c>
      <c r="H143" s="28" t="str">
        <f t="shared" si="2"/>
        <v>SK Meťák České Budějovice</v>
      </c>
      <c r="I143" s="93"/>
    </row>
    <row r="144" spans="1:9" s="89" customFormat="1" ht="9.9499999999999993" customHeight="1" x14ac:dyDescent="0.2">
      <c r="A144" s="90" t="s">
        <v>3654</v>
      </c>
      <c r="B144" s="91">
        <v>15</v>
      </c>
      <c r="C144" s="92">
        <f>D140</f>
        <v>44899</v>
      </c>
      <c r="D144" s="28" t="str">
        <f>los!D205</f>
        <v>Panthers Praha</v>
      </c>
      <c r="E144" s="28" t="str">
        <f>los!D214</f>
        <v>FbŠ Bohemians</v>
      </c>
      <c r="F144" s="91" t="s">
        <v>275</v>
      </c>
      <c r="G144" s="91" t="s">
        <v>276</v>
      </c>
      <c r="H144" s="28" t="str">
        <f t="shared" si="2"/>
        <v>Panthers Praha</v>
      </c>
      <c r="I144" s="93"/>
    </row>
    <row r="145" spans="1:11" s="89" customFormat="1" ht="9.9499999999999993" customHeight="1" x14ac:dyDescent="0.2">
      <c r="A145" s="90" t="s">
        <v>3655</v>
      </c>
      <c r="B145" s="91">
        <v>15</v>
      </c>
      <c r="C145" s="92">
        <f>D140</f>
        <v>44899</v>
      </c>
      <c r="D145" s="28" t="str">
        <f>los!D206</f>
        <v>FBŠ SLAVIA Plzeň</v>
      </c>
      <c r="E145" s="28" t="str">
        <f>los!D213</f>
        <v>Florbalová akademie MB</v>
      </c>
      <c r="F145" s="91" t="s">
        <v>275</v>
      </c>
      <c r="G145" s="91" t="s">
        <v>276</v>
      </c>
      <c r="H145" s="28" t="str">
        <f t="shared" si="2"/>
        <v>FBŠ SLAVIA Plzeň</v>
      </c>
      <c r="I145" s="93"/>
    </row>
    <row r="146" spans="1:11" s="89" customFormat="1" ht="9.9499999999999993" customHeight="1" x14ac:dyDescent="0.2">
      <c r="A146" s="90" t="s">
        <v>3656</v>
      </c>
      <c r="B146" s="91">
        <v>15</v>
      </c>
      <c r="C146" s="92">
        <f>D140</f>
        <v>44899</v>
      </c>
      <c r="D146" s="28" t="str">
        <f>los!D207</f>
        <v>Tatran Střešovice</v>
      </c>
      <c r="E146" s="28" t="str">
        <f>los!D212</f>
        <v>BLACK ANGELS</v>
      </c>
      <c r="F146" s="91" t="s">
        <v>275</v>
      </c>
      <c r="G146" s="91" t="s">
        <v>276</v>
      </c>
      <c r="H146" s="28" t="str">
        <f t="shared" si="2"/>
        <v>Tatran Střešovice</v>
      </c>
      <c r="I146" s="93"/>
    </row>
    <row r="147" spans="1:11" s="89" customFormat="1" ht="9.9499999999999993" customHeight="1" x14ac:dyDescent="0.2">
      <c r="A147" s="90" t="s">
        <v>3657</v>
      </c>
      <c r="B147" s="91">
        <v>15</v>
      </c>
      <c r="C147" s="92">
        <f>D140</f>
        <v>44899</v>
      </c>
      <c r="D147" s="28" t="str">
        <f>los!D208</f>
        <v>ACEMA Sparta Praha</v>
      </c>
      <c r="E147" s="28" t="str">
        <f>los!D211</f>
        <v>FBC Česká Lípa</v>
      </c>
      <c r="F147" s="91" t="s">
        <v>275</v>
      </c>
      <c r="G147" s="91" t="s">
        <v>276</v>
      </c>
      <c r="H147" s="28" t="str">
        <f t="shared" si="2"/>
        <v>ACEMA Sparta Praha</v>
      </c>
      <c r="I147" s="93"/>
    </row>
    <row r="148" spans="1:11" s="89" customFormat="1" ht="9.9499999999999993" customHeight="1" x14ac:dyDescent="0.2">
      <c r="A148" s="94" t="s">
        <v>3658</v>
      </c>
      <c r="B148" s="95">
        <v>15</v>
      </c>
      <c r="C148" s="96">
        <f>D140</f>
        <v>44899</v>
      </c>
      <c r="D148" s="29" t="str">
        <f>los!D209</f>
        <v>FAT PIPE FLORBAL CHODOV</v>
      </c>
      <c r="E148" s="29" t="str">
        <f>los!D210</f>
        <v>FBC Liberec</v>
      </c>
      <c r="F148" s="95" t="s">
        <v>275</v>
      </c>
      <c r="G148" s="95" t="s">
        <v>276</v>
      </c>
      <c r="H148" s="29" t="str">
        <f t="shared" si="2"/>
        <v>FAT PIPE FLORBAL CHODOV</v>
      </c>
      <c r="I148" s="97"/>
    </row>
    <row r="149" spans="1:11" ht="15" customHeight="1" x14ac:dyDescent="0.2">
      <c r="A149" s="78" t="s">
        <v>410</v>
      </c>
      <c r="B149" s="79"/>
      <c r="D149" s="144">
        <v>44912</v>
      </c>
      <c r="E149" s="82"/>
      <c r="F149" s="83"/>
      <c r="G149" s="83"/>
      <c r="H149" s="28"/>
    </row>
    <row r="150" spans="1:11" s="89" customFormat="1" ht="9.9499999999999993" customHeight="1" x14ac:dyDescent="0.2">
      <c r="A150" s="85" t="s">
        <v>3659</v>
      </c>
      <c r="B150" s="86">
        <v>16</v>
      </c>
      <c r="C150" s="87">
        <f>D149</f>
        <v>44912</v>
      </c>
      <c r="D150" s="27" t="str">
        <f>los!D212</f>
        <v>BLACK ANGELS</v>
      </c>
      <c r="E150" s="27" t="str">
        <f>los!D208</f>
        <v>ACEMA Sparta Praha</v>
      </c>
      <c r="F150" s="86" t="s">
        <v>275</v>
      </c>
      <c r="G150" s="86" t="s">
        <v>276</v>
      </c>
      <c r="H150" s="27" t="str">
        <f t="shared" si="2"/>
        <v>BLACK ANGELS</v>
      </c>
      <c r="I150" s="88"/>
    </row>
    <row r="151" spans="1:11" s="89" customFormat="1" ht="9.9499999999999993" customHeight="1" x14ac:dyDescent="0.2">
      <c r="A151" s="90" t="s">
        <v>3660</v>
      </c>
      <c r="B151" s="91">
        <v>16</v>
      </c>
      <c r="C151" s="92">
        <f>D149</f>
        <v>44912</v>
      </c>
      <c r="D151" s="28" t="str">
        <f>los!D213</f>
        <v>Florbalová akademie MB</v>
      </c>
      <c r="E151" s="28" t="str">
        <f>los!D209</f>
        <v>FAT PIPE FLORBAL CHODOV</v>
      </c>
      <c r="F151" s="91" t="s">
        <v>275</v>
      </c>
      <c r="G151" s="91" t="s">
        <v>276</v>
      </c>
      <c r="H151" s="28" t="str">
        <f t="shared" si="2"/>
        <v>Florbalová akademie MB</v>
      </c>
      <c r="I151" s="93"/>
    </row>
    <row r="152" spans="1:11" s="89" customFormat="1" ht="9.9499999999999993" customHeight="1" x14ac:dyDescent="0.2">
      <c r="A152" s="90" t="s">
        <v>3661</v>
      </c>
      <c r="B152" s="91">
        <v>16</v>
      </c>
      <c r="C152" s="92">
        <f>D149</f>
        <v>44912</v>
      </c>
      <c r="D152" s="28" t="str">
        <f>los!D214</f>
        <v>FbŠ Bohemians</v>
      </c>
      <c r="E152" s="28" t="str">
        <f>los!D206</f>
        <v>FBŠ SLAVIA Plzeň</v>
      </c>
      <c r="F152" s="91" t="s">
        <v>275</v>
      </c>
      <c r="G152" s="91" t="s">
        <v>276</v>
      </c>
      <c r="H152" s="28" t="str">
        <f t="shared" si="2"/>
        <v>FbŠ Bohemians</v>
      </c>
      <c r="I152" s="93"/>
    </row>
    <row r="153" spans="1:11" s="89" customFormat="1" ht="9.9499999999999993" customHeight="1" x14ac:dyDescent="0.2">
      <c r="A153" s="90" t="s">
        <v>3662</v>
      </c>
      <c r="B153" s="91">
        <v>16</v>
      </c>
      <c r="C153" s="92">
        <f>D149</f>
        <v>44912</v>
      </c>
      <c r="D153" s="28" t="str">
        <f>los!D215</f>
        <v>TJ Sokol Královské Vinohrady</v>
      </c>
      <c r="E153" s="28" t="str">
        <f>los!D207</f>
        <v>Tatran Střešovice</v>
      </c>
      <c r="F153" s="91" t="s">
        <v>275</v>
      </c>
      <c r="G153" s="91" t="s">
        <v>276</v>
      </c>
      <c r="H153" s="28" t="str">
        <f t="shared" si="2"/>
        <v>TJ Sokol Královské Vinohrady</v>
      </c>
      <c r="I153" s="93"/>
    </row>
    <row r="154" spans="1:11" s="89" customFormat="1" ht="9.9499999999999993" customHeight="1" x14ac:dyDescent="0.2">
      <c r="A154" s="90" t="s">
        <v>3663</v>
      </c>
      <c r="B154" s="91">
        <v>16</v>
      </c>
      <c r="C154" s="92">
        <f>D149</f>
        <v>44912</v>
      </c>
      <c r="D154" s="28" t="str">
        <f>los!D216</f>
        <v>K1 Florbal Židenice</v>
      </c>
      <c r="E154" s="28" t="str">
        <f>los!D204</f>
        <v>SK Meťák České Budějovice</v>
      </c>
      <c r="F154" s="91" t="s">
        <v>275</v>
      </c>
      <c r="G154" s="91" t="s">
        <v>276</v>
      </c>
      <c r="H154" s="28" t="str">
        <f t="shared" si="2"/>
        <v>K1 Florbal Židenice</v>
      </c>
      <c r="I154" s="93"/>
    </row>
    <row r="155" spans="1:11" s="89" customFormat="1" ht="9.9499999999999993" customHeight="1" x14ac:dyDescent="0.2">
      <c r="A155" s="90" t="s">
        <v>3664</v>
      </c>
      <c r="B155" s="91">
        <v>16</v>
      </c>
      <c r="C155" s="92">
        <f>D149</f>
        <v>44912</v>
      </c>
      <c r="D155" s="28" t="str">
        <f>los!D217</f>
        <v>Bulldogs Brno</v>
      </c>
      <c r="E155" s="28" t="str">
        <f>los!D205</f>
        <v>Panthers Praha</v>
      </c>
      <c r="F155" s="91" t="s">
        <v>275</v>
      </c>
      <c r="G155" s="91" t="s">
        <v>276</v>
      </c>
      <c r="H155" s="28" t="str">
        <f t="shared" si="2"/>
        <v>Bulldogs Brno</v>
      </c>
      <c r="I155" s="93"/>
    </row>
    <row r="156" spans="1:11" s="89" customFormat="1" ht="9.9499999999999993" customHeight="1" x14ac:dyDescent="0.2">
      <c r="A156" s="90" t="s">
        <v>3665</v>
      </c>
      <c r="B156" s="91">
        <v>16</v>
      </c>
      <c r="C156" s="92">
        <f>D149</f>
        <v>44912</v>
      </c>
      <c r="D156" s="28" t="str">
        <f>los!D218</f>
        <v>1. SC TEMPISH Vítkovice</v>
      </c>
      <c r="E156" s="28" t="str">
        <f>los!D220</f>
        <v>FBS Olomouc</v>
      </c>
      <c r="F156" s="91" t="s">
        <v>275</v>
      </c>
      <c r="G156" s="91" t="s">
        <v>276</v>
      </c>
      <c r="H156" s="28" t="str">
        <f t="shared" si="2"/>
        <v>1. SC TEMPISH Vítkovice</v>
      </c>
      <c r="I156" s="93"/>
    </row>
    <row r="157" spans="1:11" s="89" customFormat="1" ht="9.9499999999999993" customHeight="1" x14ac:dyDescent="0.2">
      <c r="A157" s="90" t="s">
        <v>3666</v>
      </c>
      <c r="B157" s="91">
        <v>16</v>
      </c>
      <c r="C157" s="92">
        <f>D149</f>
        <v>44912</v>
      </c>
      <c r="D157" s="28" t="str">
        <f>los!D219</f>
        <v>FBC ČPP Bystroň Group Ostrava</v>
      </c>
      <c r="E157" s="28" t="str">
        <f>los!D221</f>
        <v>Sklo Bohemia Světlá n/S</v>
      </c>
      <c r="F157" s="91" t="s">
        <v>275</v>
      </c>
      <c r="G157" s="91" t="s">
        <v>276</v>
      </c>
      <c r="H157" s="28" t="str">
        <f t="shared" si="2"/>
        <v>FBC ČPP Bystroň Group Ostrava</v>
      </c>
      <c r="I157" s="93"/>
    </row>
    <row r="158" spans="1:11" s="89" customFormat="1" ht="9.9499999999999993" customHeight="1" x14ac:dyDescent="0.2">
      <c r="A158" s="94" t="s">
        <v>3667</v>
      </c>
      <c r="B158" s="95">
        <v>16</v>
      </c>
      <c r="C158" s="96">
        <f>D149</f>
        <v>44912</v>
      </c>
      <c r="D158" s="29" t="str">
        <f>los!D210</f>
        <v>FBC Liberec</v>
      </c>
      <c r="E158" s="29" t="str">
        <f>los!D211</f>
        <v>FBC Česká Lípa</v>
      </c>
      <c r="F158" s="95" t="s">
        <v>275</v>
      </c>
      <c r="G158" s="95" t="s">
        <v>276</v>
      </c>
      <c r="H158" s="29" t="str">
        <f t="shared" si="2"/>
        <v>FBC Liberec</v>
      </c>
      <c r="I158" s="97"/>
    </row>
    <row r="159" spans="1:11" s="69" customFormat="1" ht="17.100000000000001" customHeight="1" x14ac:dyDescent="0.2">
      <c r="A159" s="596" t="s">
        <v>3529</v>
      </c>
      <c r="B159" s="596"/>
      <c r="C159" s="596"/>
      <c r="D159" s="596"/>
      <c r="E159" s="596"/>
      <c r="F159" s="596"/>
      <c r="G159" s="596"/>
      <c r="H159" s="596"/>
      <c r="I159" s="596"/>
      <c r="J159" s="68"/>
      <c r="K159" s="130"/>
    </row>
    <row r="160" spans="1:11" s="77" customFormat="1" ht="21" customHeight="1" x14ac:dyDescent="0.2">
      <c r="A160" s="70" t="s">
        <v>1594</v>
      </c>
      <c r="B160" s="71"/>
      <c r="C160" s="72"/>
      <c r="D160" s="73"/>
      <c r="E160" s="74"/>
      <c r="F160" s="75"/>
      <c r="G160" s="71"/>
      <c r="H160" s="76"/>
      <c r="I160" s="71"/>
    </row>
    <row r="161" spans="1:9" ht="15" customHeight="1" x14ac:dyDescent="0.2">
      <c r="A161" s="78" t="s">
        <v>418</v>
      </c>
      <c r="B161" s="79"/>
      <c r="D161" s="144">
        <v>44913</v>
      </c>
      <c r="E161" s="82"/>
      <c r="F161" s="83"/>
      <c r="G161" s="83"/>
      <c r="H161" s="28"/>
    </row>
    <row r="162" spans="1:9" s="89" customFormat="1" ht="9.9499999999999993" customHeight="1" x14ac:dyDescent="0.2">
      <c r="A162" s="85" t="s">
        <v>3668</v>
      </c>
      <c r="B162" s="86">
        <v>17</v>
      </c>
      <c r="C162" s="87">
        <f>D161</f>
        <v>44913</v>
      </c>
      <c r="D162" s="27" t="str">
        <f>los!D212</f>
        <v>BLACK ANGELS</v>
      </c>
      <c r="E162" s="27" t="str">
        <f>los!D209</f>
        <v>FAT PIPE FLORBAL CHODOV</v>
      </c>
      <c r="F162" s="86" t="s">
        <v>275</v>
      </c>
      <c r="G162" s="86" t="s">
        <v>276</v>
      </c>
      <c r="H162" s="27" t="str">
        <f t="shared" si="2"/>
        <v>BLACK ANGELS</v>
      </c>
      <c r="I162" s="88"/>
    </row>
    <row r="163" spans="1:9" s="89" customFormat="1" ht="9.9499999999999993" customHeight="1" x14ac:dyDescent="0.2">
      <c r="A163" s="90" t="s">
        <v>3669</v>
      </c>
      <c r="B163" s="91">
        <v>17</v>
      </c>
      <c r="C163" s="92">
        <f>D161</f>
        <v>44913</v>
      </c>
      <c r="D163" s="28" t="str">
        <f>los!D213</f>
        <v>Florbalová akademie MB</v>
      </c>
      <c r="E163" s="28" t="str">
        <f>los!D208</f>
        <v>ACEMA Sparta Praha</v>
      </c>
      <c r="F163" s="91" t="s">
        <v>275</v>
      </c>
      <c r="G163" s="91" t="s">
        <v>276</v>
      </c>
      <c r="H163" s="28" t="str">
        <f t="shared" si="2"/>
        <v>Florbalová akademie MB</v>
      </c>
      <c r="I163" s="93"/>
    </row>
    <row r="164" spans="1:9" s="89" customFormat="1" ht="9.9499999999999993" customHeight="1" x14ac:dyDescent="0.2">
      <c r="A164" s="90" t="s">
        <v>3670</v>
      </c>
      <c r="B164" s="91">
        <v>17</v>
      </c>
      <c r="C164" s="92">
        <f>D161</f>
        <v>44913</v>
      </c>
      <c r="D164" s="28" t="str">
        <f>los!D214</f>
        <v>FbŠ Bohemians</v>
      </c>
      <c r="E164" s="28" t="str">
        <f>los!D207</f>
        <v>Tatran Střešovice</v>
      </c>
      <c r="F164" s="91" t="s">
        <v>275</v>
      </c>
      <c r="G164" s="91" t="s">
        <v>276</v>
      </c>
      <c r="H164" s="28" t="str">
        <f t="shared" si="2"/>
        <v>FbŠ Bohemians</v>
      </c>
      <c r="I164" s="93"/>
    </row>
    <row r="165" spans="1:9" s="89" customFormat="1" ht="9.9499999999999993" customHeight="1" x14ac:dyDescent="0.2">
      <c r="A165" s="90" t="s">
        <v>3671</v>
      </c>
      <c r="B165" s="91">
        <v>17</v>
      </c>
      <c r="C165" s="92">
        <f>D161</f>
        <v>44913</v>
      </c>
      <c r="D165" s="28" t="str">
        <f>los!D215</f>
        <v>TJ Sokol Královské Vinohrady</v>
      </c>
      <c r="E165" s="28" t="str">
        <f>los!D206</f>
        <v>FBŠ SLAVIA Plzeň</v>
      </c>
      <c r="F165" s="91" t="s">
        <v>275</v>
      </c>
      <c r="G165" s="91" t="s">
        <v>276</v>
      </c>
      <c r="H165" s="28" t="str">
        <f t="shared" si="2"/>
        <v>TJ Sokol Královské Vinohrady</v>
      </c>
      <c r="I165" s="93"/>
    </row>
    <row r="166" spans="1:9" s="89" customFormat="1" ht="9.9499999999999993" customHeight="1" x14ac:dyDescent="0.2">
      <c r="A166" s="90" t="s">
        <v>3672</v>
      </c>
      <c r="B166" s="91">
        <v>17</v>
      </c>
      <c r="C166" s="92">
        <f>D161</f>
        <v>44913</v>
      </c>
      <c r="D166" s="28" t="str">
        <f>los!D216</f>
        <v>K1 Florbal Židenice</v>
      </c>
      <c r="E166" s="28" t="str">
        <f>los!D205</f>
        <v>Panthers Praha</v>
      </c>
      <c r="F166" s="91" t="s">
        <v>275</v>
      </c>
      <c r="G166" s="91" t="s">
        <v>276</v>
      </c>
      <c r="H166" s="28" t="str">
        <f t="shared" si="2"/>
        <v>K1 Florbal Židenice</v>
      </c>
      <c r="I166" s="93"/>
    </row>
    <row r="167" spans="1:9" s="89" customFormat="1" ht="9.9499999999999993" customHeight="1" x14ac:dyDescent="0.2">
      <c r="A167" s="90" t="s">
        <v>3673</v>
      </c>
      <c r="B167" s="91">
        <v>17</v>
      </c>
      <c r="C167" s="92">
        <f>D161</f>
        <v>44913</v>
      </c>
      <c r="D167" s="28" t="str">
        <f>los!D217</f>
        <v>Bulldogs Brno</v>
      </c>
      <c r="E167" s="28" t="str">
        <f>los!D204</f>
        <v>SK Meťák České Budějovice</v>
      </c>
      <c r="F167" s="91" t="s">
        <v>275</v>
      </c>
      <c r="G167" s="91" t="s">
        <v>276</v>
      </c>
      <c r="H167" s="28" t="str">
        <f t="shared" si="2"/>
        <v>Bulldogs Brno</v>
      </c>
      <c r="I167" s="93"/>
    </row>
    <row r="168" spans="1:9" s="89" customFormat="1" ht="9.9499999999999993" customHeight="1" x14ac:dyDescent="0.2">
      <c r="A168" s="90" t="s">
        <v>3674</v>
      </c>
      <c r="B168" s="91">
        <v>17</v>
      </c>
      <c r="C168" s="92">
        <f>D161</f>
        <v>44913</v>
      </c>
      <c r="D168" s="28" t="str">
        <f>los!D218</f>
        <v>1. SC TEMPISH Vítkovice</v>
      </c>
      <c r="E168" s="28" t="str">
        <f>los!D221</f>
        <v>Sklo Bohemia Světlá n/S</v>
      </c>
      <c r="F168" s="91" t="s">
        <v>275</v>
      </c>
      <c r="G168" s="91" t="s">
        <v>276</v>
      </c>
      <c r="H168" s="28" t="str">
        <f t="shared" si="2"/>
        <v>1. SC TEMPISH Vítkovice</v>
      </c>
      <c r="I168" s="93"/>
    </row>
    <row r="169" spans="1:9" s="89" customFormat="1" ht="9.9499999999999993" customHeight="1" x14ac:dyDescent="0.2">
      <c r="A169" s="94" t="s">
        <v>3675</v>
      </c>
      <c r="B169" s="95">
        <v>17</v>
      </c>
      <c r="C169" s="96">
        <f>D161</f>
        <v>44913</v>
      </c>
      <c r="D169" s="29" t="str">
        <f>los!D219</f>
        <v>FBC ČPP Bystroň Group Ostrava</v>
      </c>
      <c r="E169" s="29" t="str">
        <f>los!D220</f>
        <v>FBS Olomouc</v>
      </c>
      <c r="F169" s="95" t="s">
        <v>275</v>
      </c>
      <c r="G169" s="95" t="s">
        <v>276</v>
      </c>
      <c r="H169" s="29" t="str">
        <f t="shared" ref="H169:H188" si="3">D169</f>
        <v>FBC ČPP Bystroň Group Ostrava</v>
      </c>
      <c r="I169" s="97"/>
    </row>
    <row r="170" spans="1:9" ht="15" customHeight="1" x14ac:dyDescent="0.2">
      <c r="A170" s="78" t="s">
        <v>427</v>
      </c>
      <c r="B170" s="79"/>
      <c r="D170" s="144">
        <v>44940</v>
      </c>
      <c r="E170" s="82"/>
      <c r="F170" s="83"/>
      <c r="G170" s="83"/>
      <c r="H170" s="28"/>
    </row>
    <row r="171" spans="1:9" s="89" customFormat="1" ht="9.9499999999999993" customHeight="1" x14ac:dyDescent="0.2">
      <c r="A171" s="85" t="s">
        <v>3676</v>
      </c>
      <c r="B171" s="86">
        <v>18</v>
      </c>
      <c r="C171" s="87">
        <f>D170</f>
        <v>44940</v>
      </c>
      <c r="D171" s="27" t="str">
        <f>los!D204</f>
        <v>SK Meťák České Budějovice</v>
      </c>
      <c r="E171" s="27" t="str">
        <f>los!D218</f>
        <v>1. SC TEMPISH Vítkovice</v>
      </c>
      <c r="F171" s="86" t="s">
        <v>275</v>
      </c>
      <c r="G171" s="86" t="s">
        <v>276</v>
      </c>
      <c r="H171" s="27" t="str">
        <f t="shared" si="3"/>
        <v>SK Meťák České Budějovice</v>
      </c>
      <c r="I171" s="88"/>
    </row>
    <row r="172" spans="1:9" s="89" customFormat="1" ht="9.9499999999999993" customHeight="1" x14ac:dyDescent="0.2">
      <c r="A172" s="90" t="s">
        <v>3677</v>
      </c>
      <c r="B172" s="91">
        <v>18</v>
      </c>
      <c r="C172" s="92">
        <f>D170</f>
        <v>44940</v>
      </c>
      <c r="D172" s="28" t="str">
        <f>los!D205</f>
        <v>Panthers Praha</v>
      </c>
      <c r="E172" s="28" t="str">
        <f>los!D219</f>
        <v>FBC ČPP Bystroň Group Ostrava</v>
      </c>
      <c r="F172" s="91" t="s">
        <v>275</v>
      </c>
      <c r="G172" s="91" t="s">
        <v>276</v>
      </c>
      <c r="H172" s="28" t="str">
        <f t="shared" si="3"/>
        <v>Panthers Praha</v>
      </c>
      <c r="I172" s="93"/>
    </row>
    <row r="173" spans="1:9" s="89" customFormat="1" ht="9.9499999999999993" customHeight="1" x14ac:dyDescent="0.2">
      <c r="A173" s="90" t="s">
        <v>3678</v>
      </c>
      <c r="B173" s="91">
        <v>18</v>
      </c>
      <c r="C173" s="92">
        <f>D170</f>
        <v>44940</v>
      </c>
      <c r="D173" s="28" t="str">
        <f>los!D206</f>
        <v>FBŠ SLAVIA Plzeň</v>
      </c>
      <c r="E173" s="28" t="str">
        <f>los!D216</f>
        <v>K1 Florbal Židenice</v>
      </c>
      <c r="F173" s="91" t="s">
        <v>275</v>
      </c>
      <c r="G173" s="91" t="s">
        <v>276</v>
      </c>
      <c r="H173" s="28" t="str">
        <f t="shared" si="3"/>
        <v>FBŠ SLAVIA Plzeň</v>
      </c>
      <c r="I173" s="93"/>
    </row>
    <row r="174" spans="1:9" s="89" customFormat="1" ht="9.9499999999999993" customHeight="1" x14ac:dyDescent="0.2">
      <c r="A174" s="90" t="s">
        <v>3679</v>
      </c>
      <c r="B174" s="91">
        <v>18</v>
      </c>
      <c r="C174" s="92">
        <f>D170</f>
        <v>44940</v>
      </c>
      <c r="D174" s="28" t="str">
        <f>los!D207</f>
        <v>Tatran Střešovice</v>
      </c>
      <c r="E174" s="28" t="str">
        <f>los!D217</f>
        <v>Bulldogs Brno</v>
      </c>
      <c r="F174" s="91" t="s">
        <v>275</v>
      </c>
      <c r="G174" s="91" t="s">
        <v>276</v>
      </c>
      <c r="H174" s="28" t="str">
        <f t="shared" si="3"/>
        <v>Tatran Střešovice</v>
      </c>
      <c r="I174" s="93"/>
    </row>
    <row r="175" spans="1:9" s="89" customFormat="1" ht="9.9499999999999993" customHeight="1" x14ac:dyDescent="0.2">
      <c r="A175" s="90" t="s">
        <v>3680</v>
      </c>
      <c r="B175" s="91">
        <v>18</v>
      </c>
      <c r="C175" s="92">
        <f>D170</f>
        <v>44940</v>
      </c>
      <c r="D175" s="28" t="str">
        <f>los!D208</f>
        <v>ACEMA Sparta Praha</v>
      </c>
      <c r="E175" s="28" t="str">
        <f>los!D214</f>
        <v>FbŠ Bohemians</v>
      </c>
      <c r="F175" s="91" t="s">
        <v>275</v>
      </c>
      <c r="G175" s="91" t="s">
        <v>276</v>
      </c>
      <c r="H175" s="28" t="str">
        <f t="shared" si="3"/>
        <v>ACEMA Sparta Praha</v>
      </c>
      <c r="I175" s="93"/>
    </row>
    <row r="176" spans="1:9" s="89" customFormat="1" ht="9.9499999999999993" customHeight="1" x14ac:dyDescent="0.2">
      <c r="A176" s="90" t="s">
        <v>3681</v>
      </c>
      <c r="B176" s="91">
        <v>18</v>
      </c>
      <c r="C176" s="92">
        <f>D170</f>
        <v>44940</v>
      </c>
      <c r="D176" s="28" t="str">
        <f>los!D209</f>
        <v>FAT PIPE FLORBAL CHODOV</v>
      </c>
      <c r="E176" s="28" t="str">
        <f>los!D215</f>
        <v>TJ Sokol Královské Vinohrady</v>
      </c>
      <c r="F176" s="91" t="s">
        <v>275</v>
      </c>
      <c r="G176" s="91" t="s">
        <v>276</v>
      </c>
      <c r="H176" s="28" t="str">
        <f t="shared" si="3"/>
        <v>FAT PIPE FLORBAL CHODOV</v>
      </c>
      <c r="I176" s="93"/>
    </row>
    <row r="177" spans="1:9" s="89" customFormat="1" ht="9.9499999999999993" customHeight="1" x14ac:dyDescent="0.2">
      <c r="A177" s="90" t="s">
        <v>3682</v>
      </c>
      <c r="B177" s="91">
        <v>18</v>
      </c>
      <c r="C177" s="92">
        <f>D170</f>
        <v>44940</v>
      </c>
      <c r="D177" s="28" t="str">
        <f>los!D210</f>
        <v>FBC Liberec</v>
      </c>
      <c r="E177" s="28" t="str">
        <f>los!D212</f>
        <v>BLACK ANGELS</v>
      </c>
      <c r="F177" s="91" t="s">
        <v>275</v>
      </c>
      <c r="G177" s="91" t="s">
        <v>276</v>
      </c>
      <c r="H177" s="28" t="str">
        <f t="shared" si="3"/>
        <v>FBC Liberec</v>
      </c>
      <c r="I177" s="93"/>
    </row>
    <row r="178" spans="1:9" s="89" customFormat="1" ht="9.9499999999999993" customHeight="1" x14ac:dyDescent="0.2">
      <c r="A178" s="90" t="s">
        <v>3683</v>
      </c>
      <c r="B178" s="91">
        <v>18</v>
      </c>
      <c r="C178" s="92">
        <f>D170</f>
        <v>44940</v>
      </c>
      <c r="D178" s="28" t="str">
        <f>los!D211</f>
        <v>FBC Česká Lípa</v>
      </c>
      <c r="E178" s="28" t="str">
        <f>los!D213</f>
        <v>Florbalová akademie MB</v>
      </c>
      <c r="F178" s="91" t="s">
        <v>275</v>
      </c>
      <c r="G178" s="91" t="s">
        <v>276</v>
      </c>
      <c r="H178" s="28" t="str">
        <f t="shared" si="3"/>
        <v>FBC Česká Lípa</v>
      </c>
      <c r="I178" s="93"/>
    </row>
    <row r="179" spans="1:9" s="89" customFormat="1" ht="9.9499999999999993" customHeight="1" x14ac:dyDescent="0.2">
      <c r="A179" s="94" t="s">
        <v>3684</v>
      </c>
      <c r="B179" s="95">
        <v>18</v>
      </c>
      <c r="C179" s="96">
        <f>D170</f>
        <v>44940</v>
      </c>
      <c r="D179" s="29" t="str">
        <f>los!D220</f>
        <v>FBS Olomouc</v>
      </c>
      <c r="E179" s="29" t="str">
        <f>los!D221</f>
        <v>Sklo Bohemia Světlá n/S</v>
      </c>
      <c r="F179" s="95" t="s">
        <v>275</v>
      </c>
      <c r="G179" s="95" t="s">
        <v>276</v>
      </c>
      <c r="H179" s="29" t="str">
        <f t="shared" si="3"/>
        <v>FBS Olomouc</v>
      </c>
      <c r="I179" s="97"/>
    </row>
    <row r="180" spans="1:9" ht="15" customHeight="1" x14ac:dyDescent="0.2">
      <c r="A180" s="78" t="s">
        <v>436</v>
      </c>
      <c r="B180" s="79"/>
      <c r="D180" s="144">
        <v>44941</v>
      </c>
      <c r="E180" s="82"/>
      <c r="F180" s="83"/>
      <c r="G180" s="83"/>
      <c r="H180" s="28"/>
    </row>
    <row r="181" spans="1:9" s="89" customFormat="1" ht="9.9499999999999993" customHeight="1" x14ac:dyDescent="0.2">
      <c r="A181" s="85" t="s">
        <v>3685</v>
      </c>
      <c r="B181" s="86">
        <v>19</v>
      </c>
      <c r="C181" s="87">
        <f>D180</f>
        <v>44941</v>
      </c>
      <c r="D181" s="27" t="str">
        <f>los!D204</f>
        <v>SK Meťák České Budějovice</v>
      </c>
      <c r="E181" s="27" t="str">
        <f>los!D219</f>
        <v>FBC ČPP Bystroň Group Ostrava</v>
      </c>
      <c r="F181" s="86" t="s">
        <v>275</v>
      </c>
      <c r="G181" s="86" t="s">
        <v>276</v>
      </c>
      <c r="H181" s="27" t="str">
        <f t="shared" si="3"/>
        <v>SK Meťák České Budějovice</v>
      </c>
      <c r="I181" s="88"/>
    </row>
    <row r="182" spans="1:9" s="89" customFormat="1" ht="9.9499999999999993" customHeight="1" x14ac:dyDescent="0.2">
      <c r="A182" s="90" t="s">
        <v>3686</v>
      </c>
      <c r="B182" s="91">
        <v>19</v>
      </c>
      <c r="C182" s="92">
        <f>D180</f>
        <v>44941</v>
      </c>
      <c r="D182" s="28" t="str">
        <f>los!D205</f>
        <v>Panthers Praha</v>
      </c>
      <c r="E182" s="28" t="str">
        <f>los!D218</f>
        <v>1. SC TEMPISH Vítkovice</v>
      </c>
      <c r="F182" s="91" t="s">
        <v>275</v>
      </c>
      <c r="G182" s="91" t="s">
        <v>276</v>
      </c>
      <c r="H182" s="28" t="str">
        <f t="shared" si="3"/>
        <v>Panthers Praha</v>
      </c>
      <c r="I182" s="93"/>
    </row>
    <row r="183" spans="1:9" s="89" customFormat="1" ht="9.9499999999999993" customHeight="1" x14ac:dyDescent="0.2">
      <c r="A183" s="90" t="s">
        <v>3687</v>
      </c>
      <c r="B183" s="91">
        <v>19</v>
      </c>
      <c r="C183" s="92">
        <f>D180</f>
        <v>44941</v>
      </c>
      <c r="D183" s="28" t="str">
        <f>los!D206</f>
        <v>FBŠ SLAVIA Plzeň</v>
      </c>
      <c r="E183" s="28" t="str">
        <f>los!D217</f>
        <v>Bulldogs Brno</v>
      </c>
      <c r="F183" s="91" t="s">
        <v>275</v>
      </c>
      <c r="G183" s="91" t="s">
        <v>276</v>
      </c>
      <c r="H183" s="28" t="str">
        <f t="shared" si="3"/>
        <v>FBŠ SLAVIA Plzeň</v>
      </c>
      <c r="I183" s="93"/>
    </row>
    <row r="184" spans="1:9" s="89" customFormat="1" ht="9.9499999999999993" customHeight="1" x14ac:dyDescent="0.2">
      <c r="A184" s="90" t="s">
        <v>3688</v>
      </c>
      <c r="B184" s="91">
        <v>19</v>
      </c>
      <c r="C184" s="92">
        <f>D180</f>
        <v>44941</v>
      </c>
      <c r="D184" s="28" t="str">
        <f>los!D207</f>
        <v>Tatran Střešovice</v>
      </c>
      <c r="E184" s="28" t="str">
        <f>los!D216</f>
        <v>K1 Florbal Židenice</v>
      </c>
      <c r="F184" s="91" t="s">
        <v>275</v>
      </c>
      <c r="G184" s="91" t="s">
        <v>276</v>
      </c>
      <c r="H184" s="28" t="str">
        <f t="shared" si="3"/>
        <v>Tatran Střešovice</v>
      </c>
      <c r="I184" s="93"/>
    </row>
    <row r="185" spans="1:9" s="89" customFormat="1" ht="9.9499999999999993" customHeight="1" x14ac:dyDescent="0.2">
      <c r="A185" s="90" t="s">
        <v>3689</v>
      </c>
      <c r="B185" s="91">
        <v>19</v>
      </c>
      <c r="C185" s="92">
        <f>D180</f>
        <v>44941</v>
      </c>
      <c r="D185" s="28" t="str">
        <f>los!D208</f>
        <v>ACEMA Sparta Praha</v>
      </c>
      <c r="E185" s="28" t="str">
        <f>los!D215</f>
        <v>TJ Sokol Královské Vinohrady</v>
      </c>
      <c r="F185" s="91" t="s">
        <v>275</v>
      </c>
      <c r="G185" s="91" t="s">
        <v>276</v>
      </c>
      <c r="H185" s="28" t="str">
        <f t="shared" si="3"/>
        <v>ACEMA Sparta Praha</v>
      </c>
      <c r="I185" s="93"/>
    </row>
    <row r="186" spans="1:9" s="89" customFormat="1" ht="9.9499999999999993" customHeight="1" x14ac:dyDescent="0.2">
      <c r="A186" s="90" t="s">
        <v>3690</v>
      </c>
      <c r="B186" s="91">
        <v>19</v>
      </c>
      <c r="C186" s="92">
        <f>D180</f>
        <v>44941</v>
      </c>
      <c r="D186" s="28" t="str">
        <f>los!D209</f>
        <v>FAT PIPE FLORBAL CHODOV</v>
      </c>
      <c r="E186" s="28" t="str">
        <f>los!D214</f>
        <v>FbŠ Bohemians</v>
      </c>
      <c r="F186" s="91" t="s">
        <v>275</v>
      </c>
      <c r="G186" s="91" t="s">
        <v>276</v>
      </c>
      <c r="H186" s="28" t="str">
        <f t="shared" si="3"/>
        <v>FAT PIPE FLORBAL CHODOV</v>
      </c>
      <c r="I186" s="93"/>
    </row>
    <row r="187" spans="1:9" s="89" customFormat="1" ht="9.9499999999999993" customHeight="1" x14ac:dyDescent="0.2">
      <c r="A187" s="90" t="s">
        <v>3691</v>
      </c>
      <c r="B187" s="91">
        <v>19</v>
      </c>
      <c r="C187" s="92">
        <f>D180</f>
        <v>44941</v>
      </c>
      <c r="D187" s="28" t="str">
        <f>los!D210</f>
        <v>FBC Liberec</v>
      </c>
      <c r="E187" s="28" t="str">
        <f>los!D213</f>
        <v>Florbalová akademie MB</v>
      </c>
      <c r="F187" s="91" t="s">
        <v>275</v>
      </c>
      <c r="G187" s="91" t="s">
        <v>276</v>
      </c>
      <c r="H187" s="28" t="str">
        <f t="shared" si="3"/>
        <v>FBC Liberec</v>
      </c>
      <c r="I187" s="93"/>
    </row>
    <row r="188" spans="1:9" s="89" customFormat="1" ht="9.9499999999999993" customHeight="1" x14ac:dyDescent="0.2">
      <c r="A188" s="94" t="s">
        <v>3692</v>
      </c>
      <c r="B188" s="95">
        <v>19</v>
      </c>
      <c r="C188" s="96">
        <f>D180</f>
        <v>44941</v>
      </c>
      <c r="D188" s="29" t="str">
        <f>los!D211</f>
        <v>FBC Česká Lípa</v>
      </c>
      <c r="E188" s="29" t="str">
        <f>los!D212</f>
        <v>BLACK ANGELS</v>
      </c>
      <c r="F188" s="95" t="s">
        <v>275</v>
      </c>
      <c r="G188" s="95" t="s">
        <v>276</v>
      </c>
      <c r="H188" s="29" t="str">
        <f t="shared" si="3"/>
        <v>FBC Česká Lípa</v>
      </c>
      <c r="I188" s="97"/>
    </row>
    <row r="189" spans="1:9" ht="15" customHeight="1" x14ac:dyDescent="0.2">
      <c r="A189" s="78" t="s">
        <v>445</v>
      </c>
      <c r="B189" s="79"/>
      <c r="D189" s="144">
        <v>44954</v>
      </c>
      <c r="E189" s="82"/>
      <c r="F189" s="83"/>
      <c r="G189" s="83"/>
      <c r="H189" s="81"/>
    </row>
    <row r="190" spans="1:9" s="89" customFormat="1" ht="9.9499999999999993" customHeight="1" x14ac:dyDescent="0.2">
      <c r="A190" s="85" t="s">
        <v>3693</v>
      </c>
      <c r="B190" s="86">
        <v>20</v>
      </c>
      <c r="C190" s="87">
        <f>D189</f>
        <v>44954</v>
      </c>
      <c r="D190" s="27" t="str">
        <f>los!D214</f>
        <v>FbŠ Bohemians</v>
      </c>
      <c r="E190" s="27" t="str">
        <f>los!D210</f>
        <v>FBC Liberec</v>
      </c>
      <c r="F190" s="86" t="s">
        <v>275</v>
      </c>
      <c r="G190" s="86" t="s">
        <v>276</v>
      </c>
      <c r="H190" s="27" t="str">
        <f t="shared" ref="H190:H227" si="4">D190</f>
        <v>FbŠ Bohemians</v>
      </c>
      <c r="I190" s="88"/>
    </row>
    <row r="191" spans="1:9" s="89" customFormat="1" ht="9.9499999999999993" customHeight="1" x14ac:dyDescent="0.2">
      <c r="A191" s="90" t="s">
        <v>3694</v>
      </c>
      <c r="B191" s="91">
        <v>20</v>
      </c>
      <c r="C191" s="92">
        <f>D189</f>
        <v>44954</v>
      </c>
      <c r="D191" s="28" t="str">
        <f>los!D215</f>
        <v>TJ Sokol Královské Vinohrady</v>
      </c>
      <c r="E191" s="28" t="str">
        <f>los!D211</f>
        <v>FBC Česká Lípa</v>
      </c>
      <c r="F191" s="91" t="s">
        <v>275</v>
      </c>
      <c r="G191" s="91" t="s">
        <v>276</v>
      </c>
      <c r="H191" s="28" t="str">
        <f t="shared" si="4"/>
        <v>TJ Sokol Královské Vinohrady</v>
      </c>
      <c r="I191" s="93"/>
    </row>
    <row r="192" spans="1:9" s="89" customFormat="1" ht="9.9499999999999993" customHeight="1" x14ac:dyDescent="0.2">
      <c r="A192" s="90" t="s">
        <v>3695</v>
      </c>
      <c r="B192" s="91">
        <v>20</v>
      </c>
      <c r="C192" s="92">
        <f>D189</f>
        <v>44954</v>
      </c>
      <c r="D192" s="28" t="str">
        <f>los!D216</f>
        <v>K1 Florbal Židenice</v>
      </c>
      <c r="E192" s="28" t="str">
        <f>los!D208</f>
        <v>ACEMA Sparta Praha</v>
      </c>
      <c r="F192" s="91" t="s">
        <v>275</v>
      </c>
      <c r="G192" s="91" t="s">
        <v>276</v>
      </c>
      <c r="H192" s="28" t="str">
        <f t="shared" si="4"/>
        <v>K1 Florbal Židenice</v>
      </c>
      <c r="I192" s="93"/>
    </row>
    <row r="193" spans="1:9" s="89" customFormat="1" ht="9.9499999999999993" customHeight="1" x14ac:dyDescent="0.2">
      <c r="A193" s="90" t="s">
        <v>3696</v>
      </c>
      <c r="B193" s="91">
        <v>20</v>
      </c>
      <c r="C193" s="92">
        <f>D189</f>
        <v>44954</v>
      </c>
      <c r="D193" s="28" t="str">
        <f>los!D217</f>
        <v>Bulldogs Brno</v>
      </c>
      <c r="E193" s="28" t="str">
        <f>los!D209</f>
        <v>FAT PIPE FLORBAL CHODOV</v>
      </c>
      <c r="F193" s="91" t="s">
        <v>275</v>
      </c>
      <c r="G193" s="91" t="s">
        <v>276</v>
      </c>
      <c r="H193" s="28" t="str">
        <f t="shared" si="4"/>
        <v>Bulldogs Brno</v>
      </c>
      <c r="I193" s="93"/>
    </row>
    <row r="194" spans="1:9" s="89" customFormat="1" ht="9.9499999999999993" customHeight="1" x14ac:dyDescent="0.2">
      <c r="A194" s="90" t="s">
        <v>3697</v>
      </c>
      <c r="B194" s="91">
        <v>20</v>
      </c>
      <c r="C194" s="92">
        <f>D189</f>
        <v>44954</v>
      </c>
      <c r="D194" s="28" t="str">
        <f>los!D218</f>
        <v>1. SC TEMPISH Vítkovice</v>
      </c>
      <c r="E194" s="28" t="str">
        <f>los!D206</f>
        <v>FBŠ SLAVIA Plzeň</v>
      </c>
      <c r="F194" s="91" t="s">
        <v>275</v>
      </c>
      <c r="G194" s="91" t="s">
        <v>276</v>
      </c>
      <c r="H194" s="28" t="str">
        <f t="shared" si="4"/>
        <v>1. SC TEMPISH Vítkovice</v>
      </c>
      <c r="I194" s="93"/>
    </row>
    <row r="195" spans="1:9" s="89" customFormat="1" ht="9.9499999999999993" customHeight="1" x14ac:dyDescent="0.2">
      <c r="A195" s="90" t="s">
        <v>3698</v>
      </c>
      <c r="B195" s="91">
        <v>20</v>
      </c>
      <c r="C195" s="92">
        <f>D189</f>
        <v>44954</v>
      </c>
      <c r="D195" s="28" t="str">
        <f>los!D219</f>
        <v>FBC ČPP Bystroň Group Ostrava</v>
      </c>
      <c r="E195" s="28" t="str">
        <f>los!D207</f>
        <v>Tatran Střešovice</v>
      </c>
      <c r="F195" s="91" t="s">
        <v>275</v>
      </c>
      <c r="G195" s="91" t="s">
        <v>276</v>
      </c>
      <c r="H195" s="28" t="str">
        <f t="shared" si="4"/>
        <v>FBC ČPP Bystroň Group Ostrava</v>
      </c>
      <c r="I195" s="93"/>
    </row>
    <row r="196" spans="1:9" s="89" customFormat="1" ht="9.9499999999999993" customHeight="1" x14ac:dyDescent="0.2">
      <c r="A196" s="90" t="s">
        <v>3699</v>
      </c>
      <c r="B196" s="91">
        <v>20</v>
      </c>
      <c r="C196" s="92">
        <f>D189</f>
        <v>44954</v>
      </c>
      <c r="D196" s="28" t="str">
        <f>los!D220</f>
        <v>FBS Olomouc</v>
      </c>
      <c r="E196" s="28" t="str">
        <f>los!D204</f>
        <v>SK Meťák České Budějovice</v>
      </c>
      <c r="F196" s="91" t="s">
        <v>275</v>
      </c>
      <c r="G196" s="91" t="s">
        <v>276</v>
      </c>
      <c r="H196" s="28" t="str">
        <f t="shared" si="4"/>
        <v>FBS Olomouc</v>
      </c>
      <c r="I196" s="93"/>
    </row>
    <row r="197" spans="1:9" s="89" customFormat="1" ht="9.9499999999999993" customHeight="1" x14ac:dyDescent="0.2">
      <c r="A197" s="90" t="s">
        <v>3700</v>
      </c>
      <c r="B197" s="91">
        <v>20</v>
      </c>
      <c r="C197" s="92">
        <f>D189</f>
        <v>44954</v>
      </c>
      <c r="D197" s="28" t="str">
        <f>los!D221</f>
        <v>Sklo Bohemia Světlá n/S</v>
      </c>
      <c r="E197" s="28" t="str">
        <f>los!D205</f>
        <v>Panthers Praha</v>
      </c>
      <c r="F197" s="91" t="s">
        <v>275</v>
      </c>
      <c r="G197" s="91" t="s">
        <v>276</v>
      </c>
      <c r="H197" s="28" t="str">
        <f t="shared" si="4"/>
        <v>Sklo Bohemia Světlá n/S</v>
      </c>
      <c r="I197" s="93"/>
    </row>
    <row r="198" spans="1:9" s="89" customFormat="1" ht="9.9499999999999993" customHeight="1" x14ac:dyDescent="0.2">
      <c r="A198" s="94" t="s">
        <v>3701</v>
      </c>
      <c r="B198" s="95">
        <v>20</v>
      </c>
      <c r="C198" s="96">
        <f>D189</f>
        <v>44954</v>
      </c>
      <c r="D198" s="29" t="str">
        <f>los!D212</f>
        <v>BLACK ANGELS</v>
      </c>
      <c r="E198" s="29" t="str">
        <f>los!D213</f>
        <v>Florbalová akademie MB</v>
      </c>
      <c r="F198" s="95" t="s">
        <v>275</v>
      </c>
      <c r="G198" s="95" t="s">
        <v>276</v>
      </c>
      <c r="H198" s="29" t="str">
        <f t="shared" si="4"/>
        <v>BLACK ANGELS</v>
      </c>
      <c r="I198" s="97"/>
    </row>
    <row r="199" spans="1:9" ht="15" customHeight="1" x14ac:dyDescent="0.2">
      <c r="A199" s="78" t="s">
        <v>454</v>
      </c>
      <c r="B199" s="79"/>
      <c r="D199" s="144">
        <v>44955</v>
      </c>
      <c r="E199" s="82"/>
      <c r="F199" s="83"/>
      <c r="G199" s="83"/>
      <c r="H199" s="28"/>
    </row>
    <row r="200" spans="1:9" s="89" customFormat="1" ht="9.9499999999999993" customHeight="1" x14ac:dyDescent="0.2">
      <c r="A200" s="85" t="s">
        <v>3702</v>
      </c>
      <c r="B200" s="86">
        <v>21</v>
      </c>
      <c r="C200" s="87">
        <f>D199</f>
        <v>44955</v>
      </c>
      <c r="D200" s="27" t="str">
        <f>los!D214</f>
        <v>FbŠ Bohemians</v>
      </c>
      <c r="E200" s="27" t="str">
        <f>los!D211</f>
        <v>FBC Česká Lípa</v>
      </c>
      <c r="F200" s="86" t="s">
        <v>275</v>
      </c>
      <c r="G200" s="86" t="s">
        <v>276</v>
      </c>
      <c r="H200" s="27" t="str">
        <f t="shared" si="4"/>
        <v>FbŠ Bohemians</v>
      </c>
      <c r="I200" s="88"/>
    </row>
    <row r="201" spans="1:9" s="89" customFormat="1" ht="9.9499999999999993" customHeight="1" x14ac:dyDescent="0.2">
      <c r="A201" s="90" t="s">
        <v>3703</v>
      </c>
      <c r="B201" s="91">
        <v>21</v>
      </c>
      <c r="C201" s="92">
        <f>D199</f>
        <v>44955</v>
      </c>
      <c r="D201" s="28" t="str">
        <f>los!D215</f>
        <v>TJ Sokol Královské Vinohrady</v>
      </c>
      <c r="E201" s="28" t="str">
        <f>los!D210</f>
        <v>FBC Liberec</v>
      </c>
      <c r="F201" s="91" t="s">
        <v>275</v>
      </c>
      <c r="G201" s="91" t="s">
        <v>276</v>
      </c>
      <c r="H201" s="28" t="str">
        <f t="shared" si="4"/>
        <v>TJ Sokol Královské Vinohrady</v>
      </c>
      <c r="I201" s="93"/>
    </row>
    <row r="202" spans="1:9" s="89" customFormat="1" ht="9.9499999999999993" customHeight="1" x14ac:dyDescent="0.2">
      <c r="A202" s="90" t="s">
        <v>3704</v>
      </c>
      <c r="B202" s="91">
        <v>21</v>
      </c>
      <c r="C202" s="92">
        <f>D199</f>
        <v>44955</v>
      </c>
      <c r="D202" s="28" t="str">
        <f>los!D216</f>
        <v>K1 Florbal Židenice</v>
      </c>
      <c r="E202" s="28" t="str">
        <f>los!D209</f>
        <v>FAT PIPE FLORBAL CHODOV</v>
      </c>
      <c r="F202" s="91" t="s">
        <v>275</v>
      </c>
      <c r="G202" s="91" t="s">
        <v>276</v>
      </c>
      <c r="H202" s="28" t="str">
        <f t="shared" si="4"/>
        <v>K1 Florbal Židenice</v>
      </c>
      <c r="I202" s="93"/>
    </row>
    <row r="203" spans="1:9" s="89" customFormat="1" ht="9.9499999999999993" customHeight="1" x14ac:dyDescent="0.2">
      <c r="A203" s="90" t="s">
        <v>3705</v>
      </c>
      <c r="B203" s="91">
        <v>21</v>
      </c>
      <c r="C203" s="92">
        <f>D199</f>
        <v>44955</v>
      </c>
      <c r="D203" s="28" t="str">
        <f>los!D217</f>
        <v>Bulldogs Brno</v>
      </c>
      <c r="E203" s="28" t="str">
        <f>los!D208</f>
        <v>ACEMA Sparta Praha</v>
      </c>
      <c r="F203" s="91" t="s">
        <v>275</v>
      </c>
      <c r="G203" s="91" t="s">
        <v>276</v>
      </c>
      <c r="H203" s="28" t="str">
        <f t="shared" si="4"/>
        <v>Bulldogs Brno</v>
      </c>
      <c r="I203" s="93"/>
    </row>
    <row r="204" spans="1:9" s="89" customFormat="1" ht="9.9499999999999993" customHeight="1" x14ac:dyDescent="0.2">
      <c r="A204" s="90" t="s">
        <v>3706</v>
      </c>
      <c r="B204" s="91">
        <v>21</v>
      </c>
      <c r="C204" s="92">
        <f>D199</f>
        <v>44955</v>
      </c>
      <c r="D204" s="28" t="str">
        <f>los!D218</f>
        <v>1. SC TEMPISH Vítkovice</v>
      </c>
      <c r="E204" s="28" t="str">
        <f>los!D207</f>
        <v>Tatran Střešovice</v>
      </c>
      <c r="F204" s="91" t="s">
        <v>275</v>
      </c>
      <c r="G204" s="91" t="s">
        <v>276</v>
      </c>
      <c r="H204" s="28" t="str">
        <f t="shared" si="4"/>
        <v>1. SC TEMPISH Vítkovice</v>
      </c>
      <c r="I204" s="93"/>
    </row>
    <row r="205" spans="1:9" s="89" customFormat="1" ht="9.9499999999999993" customHeight="1" x14ac:dyDescent="0.2">
      <c r="A205" s="90" t="s">
        <v>3707</v>
      </c>
      <c r="B205" s="91">
        <v>21</v>
      </c>
      <c r="C205" s="92">
        <f>D199</f>
        <v>44955</v>
      </c>
      <c r="D205" s="28" t="str">
        <f>los!D219</f>
        <v>FBC ČPP Bystroň Group Ostrava</v>
      </c>
      <c r="E205" s="28" t="str">
        <f>los!D206</f>
        <v>FBŠ SLAVIA Plzeň</v>
      </c>
      <c r="F205" s="91" t="s">
        <v>275</v>
      </c>
      <c r="G205" s="91" t="s">
        <v>276</v>
      </c>
      <c r="H205" s="28" t="str">
        <f t="shared" si="4"/>
        <v>FBC ČPP Bystroň Group Ostrava</v>
      </c>
      <c r="I205" s="93"/>
    </row>
    <row r="206" spans="1:9" s="89" customFormat="1" ht="9.9499999999999993" customHeight="1" x14ac:dyDescent="0.2">
      <c r="A206" s="90" t="s">
        <v>3708</v>
      </c>
      <c r="B206" s="91">
        <v>21</v>
      </c>
      <c r="C206" s="92">
        <f>D199</f>
        <v>44955</v>
      </c>
      <c r="D206" s="28" t="str">
        <f>los!D220</f>
        <v>FBS Olomouc</v>
      </c>
      <c r="E206" s="28" t="str">
        <f>los!D205</f>
        <v>Panthers Praha</v>
      </c>
      <c r="F206" s="91" t="s">
        <v>275</v>
      </c>
      <c r="G206" s="91" t="s">
        <v>276</v>
      </c>
      <c r="H206" s="28" t="str">
        <f t="shared" si="4"/>
        <v>FBS Olomouc</v>
      </c>
      <c r="I206" s="93"/>
    </row>
    <row r="207" spans="1:9" s="89" customFormat="1" ht="9.9499999999999993" customHeight="1" x14ac:dyDescent="0.2">
      <c r="A207" s="94" t="s">
        <v>3709</v>
      </c>
      <c r="B207" s="95">
        <v>21</v>
      </c>
      <c r="C207" s="96">
        <f>D199</f>
        <v>44955</v>
      </c>
      <c r="D207" s="29" t="str">
        <f>los!D221</f>
        <v>Sklo Bohemia Světlá n/S</v>
      </c>
      <c r="E207" s="29" t="str">
        <f>los!D204</f>
        <v>SK Meťák České Budějovice</v>
      </c>
      <c r="F207" s="95" t="s">
        <v>275</v>
      </c>
      <c r="G207" s="95" t="s">
        <v>276</v>
      </c>
      <c r="H207" s="29" t="str">
        <f t="shared" si="4"/>
        <v>Sklo Bohemia Světlá n/S</v>
      </c>
      <c r="I207" s="97"/>
    </row>
    <row r="208" spans="1:9" ht="15" customHeight="1" x14ac:dyDescent="0.2">
      <c r="A208" s="78" t="s">
        <v>464</v>
      </c>
      <c r="B208" s="79"/>
      <c r="D208" s="144">
        <v>44968</v>
      </c>
      <c r="E208" s="82"/>
      <c r="F208" s="83"/>
      <c r="G208" s="83"/>
      <c r="H208" s="28"/>
    </row>
    <row r="209" spans="1:9" s="89" customFormat="1" ht="9.9499999999999993" customHeight="1" x14ac:dyDescent="0.2">
      <c r="A209" s="85" t="s">
        <v>3710</v>
      </c>
      <c r="B209" s="86">
        <v>22</v>
      </c>
      <c r="C209" s="87">
        <f>D208</f>
        <v>44968</v>
      </c>
      <c r="D209" s="27" t="str">
        <f>los!D208</f>
        <v>ACEMA Sparta Praha</v>
      </c>
      <c r="E209" s="27" t="str">
        <f>los!D207</f>
        <v>Tatran Střešovice</v>
      </c>
      <c r="F209" s="86" t="s">
        <v>275</v>
      </c>
      <c r="G209" s="86" t="s">
        <v>276</v>
      </c>
      <c r="H209" s="27" t="str">
        <f t="shared" si="4"/>
        <v>ACEMA Sparta Praha</v>
      </c>
      <c r="I209" s="88"/>
    </row>
    <row r="210" spans="1:9" s="89" customFormat="1" ht="9.9499999999999993" customHeight="1" x14ac:dyDescent="0.2">
      <c r="A210" s="90" t="s">
        <v>3711</v>
      </c>
      <c r="B210" s="91">
        <v>22</v>
      </c>
      <c r="C210" s="92">
        <f>D208</f>
        <v>44968</v>
      </c>
      <c r="D210" s="28" t="str">
        <f>los!D209</f>
        <v>FAT PIPE FLORBAL CHODOV</v>
      </c>
      <c r="E210" s="28" t="str">
        <f>los!D206</f>
        <v>FBŠ SLAVIA Plzeň</v>
      </c>
      <c r="F210" s="91" t="s">
        <v>275</v>
      </c>
      <c r="G210" s="91" t="s">
        <v>276</v>
      </c>
      <c r="H210" s="28" t="str">
        <f t="shared" si="4"/>
        <v>FAT PIPE FLORBAL CHODOV</v>
      </c>
      <c r="I210" s="93"/>
    </row>
    <row r="211" spans="1:9" s="89" customFormat="1" ht="9.9499999999999993" customHeight="1" x14ac:dyDescent="0.2">
      <c r="A211" s="90" t="s">
        <v>3712</v>
      </c>
      <c r="B211" s="91">
        <v>22</v>
      </c>
      <c r="C211" s="92">
        <f>D208</f>
        <v>44968</v>
      </c>
      <c r="D211" s="28" t="str">
        <f>los!D205</f>
        <v>Panthers Praha</v>
      </c>
      <c r="E211" s="28" t="str">
        <f>los!D204</f>
        <v>SK Meťák České Budějovice</v>
      </c>
      <c r="F211" s="91" t="s">
        <v>275</v>
      </c>
      <c r="G211" s="91" t="s">
        <v>276</v>
      </c>
      <c r="H211" s="28" t="str">
        <f t="shared" si="4"/>
        <v>Panthers Praha</v>
      </c>
      <c r="I211" s="93"/>
    </row>
    <row r="212" spans="1:9" s="89" customFormat="1" ht="9.9499999999999993" customHeight="1" x14ac:dyDescent="0.2">
      <c r="A212" s="90" t="s">
        <v>3713</v>
      </c>
      <c r="B212" s="91">
        <v>22</v>
      </c>
      <c r="C212" s="92">
        <f>D208</f>
        <v>44968</v>
      </c>
      <c r="D212" s="28" t="str">
        <f>los!D214</f>
        <v>FbŠ Bohemians</v>
      </c>
      <c r="E212" s="28" t="str">
        <f>los!D213</f>
        <v>Florbalová akademie MB</v>
      </c>
      <c r="F212" s="91" t="s">
        <v>275</v>
      </c>
      <c r="G212" s="91" t="s">
        <v>276</v>
      </c>
      <c r="H212" s="28" t="str">
        <f t="shared" si="4"/>
        <v>FbŠ Bohemians</v>
      </c>
      <c r="I212" s="93"/>
    </row>
    <row r="213" spans="1:9" s="89" customFormat="1" ht="9.9499999999999993" customHeight="1" x14ac:dyDescent="0.2">
      <c r="A213" s="90" t="s">
        <v>3714</v>
      </c>
      <c r="B213" s="91">
        <v>22</v>
      </c>
      <c r="C213" s="92">
        <f>D208</f>
        <v>44968</v>
      </c>
      <c r="D213" s="28" t="str">
        <f>los!D215</f>
        <v>TJ Sokol Královské Vinohrady</v>
      </c>
      <c r="E213" s="28" t="str">
        <f>los!D212</f>
        <v>BLACK ANGELS</v>
      </c>
      <c r="F213" s="91" t="s">
        <v>275</v>
      </c>
      <c r="G213" s="91" t="s">
        <v>276</v>
      </c>
      <c r="H213" s="28" t="str">
        <f t="shared" si="4"/>
        <v>TJ Sokol Královské Vinohrady</v>
      </c>
      <c r="I213" s="93"/>
    </row>
    <row r="214" spans="1:9" s="89" customFormat="1" ht="9.9499999999999993" customHeight="1" x14ac:dyDescent="0.2">
      <c r="A214" s="90" t="s">
        <v>3715</v>
      </c>
      <c r="B214" s="91">
        <v>22</v>
      </c>
      <c r="C214" s="92">
        <f>D208</f>
        <v>44968</v>
      </c>
      <c r="D214" s="28" t="str">
        <f>los!D211</f>
        <v>FBC Česká Lípa</v>
      </c>
      <c r="E214" s="28" t="str">
        <f>los!D210</f>
        <v>FBC Liberec</v>
      </c>
      <c r="F214" s="91" t="s">
        <v>275</v>
      </c>
      <c r="G214" s="91" t="s">
        <v>276</v>
      </c>
      <c r="H214" s="28" t="str">
        <f t="shared" si="4"/>
        <v>FBC Česká Lípa</v>
      </c>
      <c r="I214" s="93"/>
    </row>
    <row r="215" spans="1:9" s="89" customFormat="1" ht="9.9499999999999993" customHeight="1" x14ac:dyDescent="0.2">
      <c r="A215" s="90" t="s">
        <v>3716</v>
      </c>
      <c r="B215" s="91">
        <v>22</v>
      </c>
      <c r="C215" s="92">
        <f>D208</f>
        <v>44968</v>
      </c>
      <c r="D215" s="28" t="str">
        <f>los!D220</f>
        <v>FBS Olomouc</v>
      </c>
      <c r="E215" s="28" t="str">
        <f>los!D219</f>
        <v>FBC ČPP Bystroň Group Ostrava</v>
      </c>
      <c r="F215" s="91" t="s">
        <v>275</v>
      </c>
      <c r="G215" s="91" t="s">
        <v>276</v>
      </c>
      <c r="H215" s="28" t="str">
        <f t="shared" si="4"/>
        <v>FBS Olomouc</v>
      </c>
      <c r="I215" s="93"/>
    </row>
    <row r="216" spans="1:9" s="89" customFormat="1" ht="9.9499999999999993" customHeight="1" x14ac:dyDescent="0.2">
      <c r="A216" s="90" t="s">
        <v>3717</v>
      </c>
      <c r="B216" s="91">
        <v>22</v>
      </c>
      <c r="C216" s="92">
        <f>D208</f>
        <v>44968</v>
      </c>
      <c r="D216" s="28" t="str">
        <f>los!D221</f>
        <v>Sklo Bohemia Světlá n/S</v>
      </c>
      <c r="E216" s="28" t="str">
        <f>los!D218</f>
        <v>1. SC TEMPISH Vítkovice</v>
      </c>
      <c r="F216" s="91" t="s">
        <v>275</v>
      </c>
      <c r="G216" s="91" t="s">
        <v>276</v>
      </c>
      <c r="H216" s="28" t="str">
        <f t="shared" si="4"/>
        <v>Sklo Bohemia Světlá n/S</v>
      </c>
      <c r="I216" s="93"/>
    </row>
    <row r="217" spans="1:9" s="89" customFormat="1" ht="9.9499999999999993" customHeight="1" x14ac:dyDescent="0.2">
      <c r="A217" s="94" t="s">
        <v>3718</v>
      </c>
      <c r="B217" s="95">
        <v>22</v>
      </c>
      <c r="C217" s="96">
        <f>D208</f>
        <v>44968</v>
      </c>
      <c r="D217" s="29" t="str">
        <f>los!D217</f>
        <v>Bulldogs Brno</v>
      </c>
      <c r="E217" s="29" t="str">
        <f>los!D216</f>
        <v>K1 Florbal Židenice</v>
      </c>
      <c r="F217" s="95" t="s">
        <v>275</v>
      </c>
      <c r="G217" s="95" t="s">
        <v>276</v>
      </c>
      <c r="H217" s="29" t="str">
        <f t="shared" si="4"/>
        <v>Bulldogs Brno</v>
      </c>
      <c r="I217" s="97"/>
    </row>
    <row r="218" spans="1:9" ht="15" customHeight="1" x14ac:dyDescent="0.2">
      <c r="A218" s="78" t="s">
        <v>472</v>
      </c>
      <c r="B218" s="79"/>
      <c r="D218" s="144">
        <v>44969</v>
      </c>
      <c r="E218" s="82"/>
      <c r="F218" s="83"/>
      <c r="G218" s="83"/>
      <c r="H218" s="28"/>
    </row>
    <row r="219" spans="1:9" s="89" customFormat="1" ht="9.9499999999999993" customHeight="1" x14ac:dyDescent="0.2">
      <c r="A219" s="85" t="s">
        <v>3719</v>
      </c>
      <c r="B219" s="86">
        <v>23</v>
      </c>
      <c r="C219" s="87">
        <f>D218</f>
        <v>44969</v>
      </c>
      <c r="D219" s="27" t="str">
        <f>los!D206</f>
        <v>FBŠ SLAVIA Plzeň</v>
      </c>
      <c r="E219" s="27" t="str">
        <f>los!D205</f>
        <v>Panthers Praha</v>
      </c>
      <c r="F219" s="86" t="s">
        <v>275</v>
      </c>
      <c r="G219" s="86" t="s">
        <v>276</v>
      </c>
      <c r="H219" s="27" t="str">
        <f t="shared" si="4"/>
        <v>FBŠ SLAVIA Plzeň</v>
      </c>
      <c r="I219" s="88"/>
    </row>
    <row r="220" spans="1:9" s="89" customFormat="1" ht="9.9499999999999993" customHeight="1" x14ac:dyDescent="0.2">
      <c r="A220" s="90" t="s">
        <v>3720</v>
      </c>
      <c r="B220" s="91">
        <v>23</v>
      </c>
      <c r="C220" s="92">
        <f>D218</f>
        <v>44969</v>
      </c>
      <c r="D220" s="28" t="str">
        <f>los!D207</f>
        <v>Tatran Střešovice</v>
      </c>
      <c r="E220" s="28" t="str">
        <f>los!D204</f>
        <v>SK Meťák České Budějovice</v>
      </c>
      <c r="F220" s="91" t="s">
        <v>275</v>
      </c>
      <c r="G220" s="91" t="s">
        <v>276</v>
      </c>
      <c r="H220" s="28" t="str">
        <f t="shared" si="4"/>
        <v>Tatran Střešovice</v>
      </c>
      <c r="I220" s="93"/>
    </row>
    <row r="221" spans="1:9" s="89" customFormat="1" ht="9.9499999999999993" customHeight="1" x14ac:dyDescent="0.2">
      <c r="A221" s="90" t="s">
        <v>3721</v>
      </c>
      <c r="B221" s="91">
        <v>23</v>
      </c>
      <c r="C221" s="92">
        <f>D218</f>
        <v>44969</v>
      </c>
      <c r="D221" s="28" t="str">
        <f>los!D209</f>
        <v>FAT PIPE FLORBAL CHODOV</v>
      </c>
      <c r="E221" s="28" t="str">
        <f>los!D208</f>
        <v>ACEMA Sparta Praha</v>
      </c>
      <c r="F221" s="91" t="s">
        <v>275</v>
      </c>
      <c r="G221" s="91" t="s">
        <v>276</v>
      </c>
      <c r="H221" s="28" t="str">
        <f t="shared" si="4"/>
        <v>FAT PIPE FLORBAL CHODOV</v>
      </c>
      <c r="I221" s="93"/>
    </row>
    <row r="222" spans="1:9" s="89" customFormat="1" ht="9.9499999999999993" customHeight="1" x14ac:dyDescent="0.2">
      <c r="A222" s="90" t="s">
        <v>3722</v>
      </c>
      <c r="B222" s="91">
        <v>23</v>
      </c>
      <c r="C222" s="92">
        <f>D218</f>
        <v>44969</v>
      </c>
      <c r="D222" s="28" t="str">
        <f>los!D212</f>
        <v>BLACK ANGELS</v>
      </c>
      <c r="E222" s="28" t="str">
        <f>los!D211</f>
        <v>FBC Česká Lípa</v>
      </c>
      <c r="F222" s="91" t="s">
        <v>275</v>
      </c>
      <c r="G222" s="91" t="s">
        <v>276</v>
      </c>
      <c r="H222" s="28" t="str">
        <f t="shared" si="4"/>
        <v>BLACK ANGELS</v>
      </c>
      <c r="I222" s="93"/>
    </row>
    <row r="223" spans="1:9" s="89" customFormat="1" ht="9.9499999999999993" customHeight="1" x14ac:dyDescent="0.2">
      <c r="A223" s="90" t="s">
        <v>3723</v>
      </c>
      <c r="B223" s="91">
        <v>23</v>
      </c>
      <c r="C223" s="92">
        <f>D218</f>
        <v>44969</v>
      </c>
      <c r="D223" s="28" t="str">
        <f>los!D213</f>
        <v>Florbalová akademie MB</v>
      </c>
      <c r="E223" s="28" t="str">
        <f>los!D210</f>
        <v>FBC Liberec</v>
      </c>
      <c r="F223" s="91" t="s">
        <v>275</v>
      </c>
      <c r="G223" s="91" t="s">
        <v>276</v>
      </c>
      <c r="H223" s="28" t="str">
        <f t="shared" si="4"/>
        <v>Florbalová akademie MB</v>
      </c>
      <c r="I223" s="93"/>
    </row>
    <row r="224" spans="1:9" s="89" customFormat="1" ht="9.9499999999999993" customHeight="1" x14ac:dyDescent="0.2">
      <c r="A224" s="90" t="s">
        <v>3724</v>
      </c>
      <c r="B224" s="91">
        <v>23</v>
      </c>
      <c r="C224" s="92">
        <f>D218</f>
        <v>44969</v>
      </c>
      <c r="D224" s="28" t="str">
        <f>los!D215</f>
        <v>TJ Sokol Královské Vinohrady</v>
      </c>
      <c r="E224" s="28" t="str">
        <f>los!D214</f>
        <v>FbŠ Bohemians</v>
      </c>
      <c r="F224" s="91" t="s">
        <v>275</v>
      </c>
      <c r="G224" s="91" t="s">
        <v>276</v>
      </c>
      <c r="H224" s="28" t="str">
        <f t="shared" si="4"/>
        <v>TJ Sokol Královské Vinohrady</v>
      </c>
      <c r="I224" s="93"/>
    </row>
    <row r="225" spans="1:11" s="89" customFormat="1" ht="9.9499999999999993" customHeight="1" x14ac:dyDescent="0.2">
      <c r="A225" s="90" t="s">
        <v>3725</v>
      </c>
      <c r="B225" s="91">
        <v>23</v>
      </c>
      <c r="C225" s="92">
        <f>D218</f>
        <v>44969</v>
      </c>
      <c r="D225" s="28" t="str">
        <f>los!D218</f>
        <v>1. SC TEMPISH Vítkovice</v>
      </c>
      <c r="E225" s="28" t="str">
        <f>los!D217</f>
        <v>Bulldogs Brno</v>
      </c>
      <c r="F225" s="91" t="s">
        <v>275</v>
      </c>
      <c r="G225" s="91" t="s">
        <v>276</v>
      </c>
      <c r="H225" s="28" t="str">
        <f t="shared" si="4"/>
        <v>1. SC TEMPISH Vítkovice</v>
      </c>
      <c r="I225" s="93"/>
    </row>
    <row r="226" spans="1:11" s="89" customFormat="1" ht="9.9499999999999993" customHeight="1" x14ac:dyDescent="0.2">
      <c r="A226" s="90" t="s">
        <v>3726</v>
      </c>
      <c r="B226" s="91">
        <v>23</v>
      </c>
      <c r="C226" s="92">
        <f>D218</f>
        <v>44969</v>
      </c>
      <c r="D226" s="28" t="str">
        <f>los!D219</f>
        <v>FBC ČPP Bystroň Group Ostrava</v>
      </c>
      <c r="E226" s="28" t="str">
        <f>los!D216</f>
        <v>K1 Florbal Židenice</v>
      </c>
      <c r="F226" s="91" t="s">
        <v>275</v>
      </c>
      <c r="G226" s="91" t="s">
        <v>276</v>
      </c>
      <c r="H226" s="28" t="str">
        <f t="shared" si="4"/>
        <v>FBC ČPP Bystroň Group Ostrava</v>
      </c>
      <c r="I226" s="93"/>
    </row>
    <row r="227" spans="1:11" s="89" customFormat="1" ht="9.9499999999999993" customHeight="1" x14ac:dyDescent="0.2">
      <c r="A227" s="94" t="s">
        <v>3727</v>
      </c>
      <c r="B227" s="95">
        <v>23</v>
      </c>
      <c r="C227" s="96">
        <f>D218</f>
        <v>44969</v>
      </c>
      <c r="D227" s="29" t="str">
        <f>los!D221</f>
        <v>Sklo Bohemia Světlá n/S</v>
      </c>
      <c r="E227" s="29" t="str">
        <f>los!D220</f>
        <v>FBS Olomouc</v>
      </c>
      <c r="F227" s="95" t="s">
        <v>275</v>
      </c>
      <c r="G227" s="95" t="s">
        <v>276</v>
      </c>
      <c r="H227" s="29" t="str">
        <f t="shared" si="4"/>
        <v>Sklo Bohemia Světlá n/S</v>
      </c>
      <c r="I227" s="97"/>
    </row>
    <row r="228" spans="1:11" s="69" customFormat="1" ht="17.100000000000001" customHeight="1" x14ac:dyDescent="0.2">
      <c r="A228" s="596" t="s">
        <v>3529</v>
      </c>
      <c r="B228" s="596"/>
      <c r="C228" s="596"/>
      <c r="D228" s="596"/>
      <c r="E228" s="596"/>
      <c r="F228" s="596"/>
      <c r="G228" s="596"/>
      <c r="H228" s="596"/>
      <c r="I228" s="596"/>
      <c r="J228" s="68"/>
      <c r="K228" s="130"/>
    </row>
    <row r="229" spans="1:11" s="77" customFormat="1" ht="21" customHeight="1" x14ac:dyDescent="0.2">
      <c r="A229" s="70" t="s">
        <v>858</v>
      </c>
      <c r="B229" s="71"/>
      <c r="C229" s="72"/>
      <c r="D229" s="73"/>
      <c r="E229" s="74"/>
      <c r="F229" s="75"/>
      <c r="G229" s="71"/>
      <c r="H229" s="76"/>
      <c r="I229" s="91"/>
    </row>
    <row r="230" spans="1:11" ht="21" customHeight="1" x14ac:dyDescent="0.2">
      <c r="A230" s="78" t="s">
        <v>507</v>
      </c>
      <c r="B230" s="79"/>
      <c r="D230" s="144">
        <v>44982</v>
      </c>
      <c r="E230" s="82"/>
      <c r="F230" s="83"/>
      <c r="G230" s="83"/>
      <c r="H230" s="81"/>
    </row>
    <row r="231" spans="1:11" s="89" customFormat="1" ht="11.1" customHeight="1" x14ac:dyDescent="0.2">
      <c r="A231" s="85" t="s">
        <v>3728</v>
      </c>
      <c r="B231" s="86" t="s">
        <v>3729</v>
      </c>
      <c r="C231" s="87">
        <f>D230</f>
        <v>44982</v>
      </c>
      <c r="D231" s="27" t="s">
        <v>3730</v>
      </c>
      <c r="E231" s="27" t="s">
        <v>3731</v>
      </c>
      <c r="F231" s="86" t="s">
        <v>275</v>
      </c>
      <c r="G231" s="86" t="s">
        <v>276</v>
      </c>
      <c r="H231" s="27" t="s">
        <v>3730</v>
      </c>
      <c r="I231" s="88"/>
    </row>
    <row r="232" spans="1:11" s="89" customFormat="1" ht="11.1" customHeight="1" x14ac:dyDescent="0.2">
      <c r="A232" s="94" t="s">
        <v>3732</v>
      </c>
      <c r="B232" s="95" t="s">
        <v>3729</v>
      </c>
      <c r="C232" s="96">
        <f>D230</f>
        <v>44982</v>
      </c>
      <c r="D232" s="29" t="s">
        <v>3733</v>
      </c>
      <c r="E232" s="29" t="s">
        <v>3734</v>
      </c>
      <c r="F232" s="95" t="s">
        <v>275</v>
      </c>
      <c r="G232" s="95" t="s">
        <v>276</v>
      </c>
      <c r="H232" s="29" t="s">
        <v>3733</v>
      </c>
      <c r="I232" s="97"/>
    </row>
    <row r="233" spans="1:11" ht="14.1" customHeight="1" x14ac:dyDescent="0.2">
      <c r="A233" s="78" t="s">
        <v>515</v>
      </c>
      <c r="B233" s="79"/>
      <c r="D233" s="144">
        <v>44983</v>
      </c>
      <c r="E233" s="82"/>
      <c r="F233" s="83"/>
      <c r="G233" s="83"/>
      <c r="H233" s="81"/>
    </row>
    <row r="234" spans="1:11" s="89" customFormat="1" ht="11.1" customHeight="1" x14ac:dyDescent="0.2">
      <c r="A234" s="85" t="s">
        <v>3735</v>
      </c>
      <c r="B234" s="86" t="s">
        <v>3736</v>
      </c>
      <c r="C234" s="87">
        <f>D233</f>
        <v>44983</v>
      </c>
      <c r="D234" s="27" t="s">
        <v>3731</v>
      </c>
      <c r="E234" s="27" t="s">
        <v>3730</v>
      </c>
      <c r="F234" s="86" t="s">
        <v>275</v>
      </c>
      <c r="G234" s="86" t="s">
        <v>276</v>
      </c>
      <c r="H234" s="27" t="s">
        <v>3731</v>
      </c>
      <c r="I234" s="88"/>
    </row>
    <row r="235" spans="1:11" s="89" customFormat="1" ht="11.1" customHeight="1" x14ac:dyDescent="0.2">
      <c r="A235" s="94" t="s">
        <v>3737</v>
      </c>
      <c r="B235" s="95" t="s">
        <v>3736</v>
      </c>
      <c r="C235" s="96">
        <f>D233</f>
        <v>44983</v>
      </c>
      <c r="D235" s="29" t="s">
        <v>3734</v>
      </c>
      <c r="E235" s="29" t="s">
        <v>3733</v>
      </c>
      <c r="F235" s="95" t="s">
        <v>275</v>
      </c>
      <c r="G235" s="95" t="s">
        <v>276</v>
      </c>
      <c r="H235" s="29" t="s">
        <v>3734</v>
      </c>
      <c r="I235" s="97"/>
    </row>
    <row r="236" spans="1:11" ht="14.1" customHeight="1" x14ac:dyDescent="0.2">
      <c r="A236" s="78" t="s">
        <v>519</v>
      </c>
      <c r="B236" s="79"/>
      <c r="D236" s="144" t="s">
        <v>1133</v>
      </c>
      <c r="E236" s="82"/>
      <c r="F236" s="83"/>
      <c r="G236" s="83"/>
      <c r="H236" s="81"/>
    </row>
    <row r="237" spans="1:11" s="89" customFormat="1" ht="11.1" customHeight="1" x14ac:dyDescent="0.2">
      <c r="A237" s="85" t="s">
        <v>3738</v>
      </c>
      <c r="B237" s="86" t="s">
        <v>3739</v>
      </c>
      <c r="C237" s="87"/>
      <c r="D237" s="27" t="s">
        <v>3730</v>
      </c>
      <c r="E237" s="27" t="s">
        <v>3731</v>
      </c>
      <c r="F237" s="86" t="s">
        <v>275</v>
      </c>
      <c r="G237" s="86" t="s">
        <v>276</v>
      </c>
      <c r="H237" s="27" t="s">
        <v>3730</v>
      </c>
      <c r="I237" s="88"/>
    </row>
    <row r="238" spans="1:11" s="89" customFormat="1" ht="11.1" customHeight="1" x14ac:dyDescent="0.2">
      <c r="A238" s="94" t="s">
        <v>3740</v>
      </c>
      <c r="B238" s="95" t="s">
        <v>3739</v>
      </c>
      <c r="C238" s="96"/>
      <c r="D238" s="29" t="s">
        <v>3733</v>
      </c>
      <c r="E238" s="29" t="s">
        <v>3734</v>
      </c>
      <c r="F238" s="95" t="s">
        <v>275</v>
      </c>
      <c r="G238" s="95" t="s">
        <v>276</v>
      </c>
      <c r="H238" s="29" t="s">
        <v>3733</v>
      </c>
      <c r="I238" s="97"/>
    </row>
    <row r="239" spans="1:11" ht="21" customHeight="1" x14ac:dyDescent="0.2">
      <c r="A239" s="78" t="s">
        <v>3378</v>
      </c>
      <c r="B239" s="79"/>
      <c r="D239" s="144">
        <v>44989</v>
      </c>
      <c r="E239" s="82"/>
      <c r="F239" s="83"/>
      <c r="G239" s="83"/>
      <c r="H239" s="81"/>
    </row>
    <row r="240" spans="1:11" s="89" customFormat="1" ht="11.1" customHeight="1" x14ac:dyDescent="0.2">
      <c r="A240" s="85" t="s">
        <v>3741</v>
      </c>
      <c r="B240" s="86" t="s">
        <v>580</v>
      </c>
      <c r="C240" s="87">
        <f>D239</f>
        <v>44989</v>
      </c>
      <c r="D240" s="27" t="s">
        <v>599</v>
      </c>
      <c r="E240" s="27" t="s">
        <v>3381</v>
      </c>
      <c r="F240" s="86" t="s">
        <v>275</v>
      </c>
      <c r="G240" s="86" t="s">
        <v>276</v>
      </c>
      <c r="H240" s="27" t="s">
        <v>599</v>
      </c>
      <c r="I240" s="88"/>
    </row>
    <row r="241" spans="1:9" s="89" customFormat="1" ht="11.1" customHeight="1" x14ac:dyDescent="0.2">
      <c r="A241" s="90" t="s">
        <v>3742</v>
      </c>
      <c r="B241" s="91" t="s">
        <v>580</v>
      </c>
      <c r="C241" s="92">
        <f>D239</f>
        <v>44989</v>
      </c>
      <c r="D241" s="28" t="s">
        <v>602</v>
      </c>
      <c r="E241" s="148" t="s">
        <v>3384</v>
      </c>
      <c r="F241" s="91" t="s">
        <v>275</v>
      </c>
      <c r="G241" s="91" t="s">
        <v>276</v>
      </c>
      <c r="H241" s="28" t="s">
        <v>602</v>
      </c>
      <c r="I241" s="93"/>
    </row>
    <row r="242" spans="1:9" s="89" customFormat="1" ht="11.1" customHeight="1" x14ac:dyDescent="0.2">
      <c r="A242" s="90" t="s">
        <v>3743</v>
      </c>
      <c r="B242" s="91" t="s">
        <v>580</v>
      </c>
      <c r="C242" s="92">
        <f>D239</f>
        <v>44989</v>
      </c>
      <c r="D242" s="28" t="s">
        <v>605</v>
      </c>
      <c r="E242" s="148" t="s">
        <v>3387</v>
      </c>
      <c r="F242" s="91" t="s">
        <v>275</v>
      </c>
      <c r="G242" s="91" t="s">
        <v>276</v>
      </c>
      <c r="H242" s="28" t="s">
        <v>605</v>
      </c>
      <c r="I242" s="93"/>
    </row>
    <row r="243" spans="1:9" s="89" customFormat="1" ht="11.1" customHeight="1" x14ac:dyDescent="0.2">
      <c r="A243" s="90" t="s">
        <v>3744</v>
      </c>
      <c r="B243" s="91" t="s">
        <v>580</v>
      </c>
      <c r="C243" s="92">
        <f>D239</f>
        <v>44989</v>
      </c>
      <c r="D243" s="28" t="s">
        <v>608</v>
      </c>
      <c r="E243" s="148" t="s">
        <v>3390</v>
      </c>
      <c r="F243" s="91" t="s">
        <v>275</v>
      </c>
      <c r="G243" s="91" t="s">
        <v>276</v>
      </c>
      <c r="H243" s="28" t="s">
        <v>608</v>
      </c>
      <c r="I243" s="93"/>
    </row>
    <row r="244" spans="1:9" s="89" customFormat="1" ht="11.1" customHeight="1" x14ac:dyDescent="0.2">
      <c r="A244" s="90" t="s">
        <v>3745</v>
      </c>
      <c r="B244" s="91" t="s">
        <v>580</v>
      </c>
      <c r="C244" s="92">
        <f>D239</f>
        <v>44989</v>
      </c>
      <c r="D244" s="28" t="s">
        <v>1761</v>
      </c>
      <c r="E244" s="28" t="s">
        <v>3358</v>
      </c>
      <c r="F244" s="91" t="s">
        <v>275</v>
      </c>
      <c r="G244" s="91" t="s">
        <v>276</v>
      </c>
      <c r="H244" s="28" t="s">
        <v>1761</v>
      </c>
      <c r="I244" s="93"/>
    </row>
    <row r="245" spans="1:9" s="89" customFormat="1" ht="11.1" customHeight="1" x14ac:dyDescent="0.2">
      <c r="A245" s="90" t="s">
        <v>3746</v>
      </c>
      <c r="B245" s="91" t="s">
        <v>580</v>
      </c>
      <c r="C245" s="92">
        <f>D239</f>
        <v>44989</v>
      </c>
      <c r="D245" s="28" t="s">
        <v>1774</v>
      </c>
      <c r="E245" s="148" t="s">
        <v>3356</v>
      </c>
      <c r="F245" s="91" t="s">
        <v>275</v>
      </c>
      <c r="G245" s="91" t="s">
        <v>276</v>
      </c>
      <c r="H245" s="28" t="s">
        <v>1774</v>
      </c>
      <c r="I245" s="93"/>
    </row>
    <row r="246" spans="1:9" s="89" customFormat="1" ht="11.1" customHeight="1" x14ac:dyDescent="0.2">
      <c r="A246" s="90" t="s">
        <v>3747</v>
      </c>
      <c r="B246" s="91" t="s">
        <v>580</v>
      </c>
      <c r="C246" s="92">
        <f>D239</f>
        <v>44989</v>
      </c>
      <c r="D246" s="28" t="s">
        <v>581</v>
      </c>
      <c r="E246" s="28" t="s">
        <v>3354</v>
      </c>
      <c r="F246" s="91" t="s">
        <v>275</v>
      </c>
      <c r="G246" s="91" t="s">
        <v>276</v>
      </c>
      <c r="H246" s="28" t="s">
        <v>581</v>
      </c>
      <c r="I246" s="93"/>
    </row>
    <row r="247" spans="1:9" s="89" customFormat="1" ht="11.1" customHeight="1" x14ac:dyDescent="0.2">
      <c r="A247" s="94" t="s">
        <v>3748</v>
      </c>
      <c r="B247" s="95" t="s">
        <v>580</v>
      </c>
      <c r="C247" s="96">
        <f>D239</f>
        <v>44989</v>
      </c>
      <c r="D247" s="29" t="s">
        <v>584</v>
      </c>
      <c r="E247" s="29" t="s">
        <v>3352</v>
      </c>
      <c r="F247" s="95" t="s">
        <v>275</v>
      </c>
      <c r="G247" s="95" t="s">
        <v>276</v>
      </c>
      <c r="H247" s="29" t="s">
        <v>584</v>
      </c>
      <c r="I247" s="97"/>
    </row>
    <row r="248" spans="1:9" ht="14.1" customHeight="1" x14ac:dyDescent="0.2">
      <c r="A248" s="78" t="s">
        <v>3399</v>
      </c>
      <c r="B248" s="79"/>
      <c r="D248" s="144">
        <v>44990</v>
      </c>
      <c r="E248" s="82"/>
      <c r="F248" s="83"/>
      <c r="G248" s="83"/>
      <c r="H248" s="81"/>
    </row>
    <row r="249" spans="1:9" s="89" customFormat="1" ht="11.1" customHeight="1" x14ac:dyDescent="0.2">
      <c r="A249" s="85" t="s">
        <v>3749</v>
      </c>
      <c r="B249" s="86" t="s">
        <v>588</v>
      </c>
      <c r="C249" s="87">
        <f>D248</f>
        <v>44990</v>
      </c>
      <c r="D249" s="27" t="s">
        <v>3381</v>
      </c>
      <c r="E249" s="27" t="s">
        <v>599</v>
      </c>
      <c r="F249" s="86" t="s">
        <v>275</v>
      </c>
      <c r="G249" s="86" t="s">
        <v>276</v>
      </c>
      <c r="H249" s="27" t="s">
        <v>3381</v>
      </c>
      <c r="I249" s="88"/>
    </row>
    <row r="250" spans="1:9" s="89" customFormat="1" ht="11.1" customHeight="1" x14ac:dyDescent="0.2">
      <c r="A250" s="90" t="s">
        <v>3750</v>
      </c>
      <c r="B250" s="91" t="s">
        <v>588</v>
      </c>
      <c r="C250" s="92">
        <f>D248</f>
        <v>44990</v>
      </c>
      <c r="D250" s="28" t="s">
        <v>3384</v>
      </c>
      <c r="E250" s="148" t="s">
        <v>602</v>
      </c>
      <c r="F250" s="91" t="s">
        <v>275</v>
      </c>
      <c r="G250" s="91" t="s">
        <v>276</v>
      </c>
      <c r="H250" s="28" t="s">
        <v>3384</v>
      </c>
      <c r="I250" s="93"/>
    </row>
    <row r="251" spans="1:9" s="89" customFormat="1" ht="11.1" customHeight="1" x14ac:dyDescent="0.2">
      <c r="A251" s="259" t="s">
        <v>3751</v>
      </c>
      <c r="B251" s="91" t="s">
        <v>588</v>
      </c>
      <c r="C251" s="92">
        <f>D248</f>
        <v>44990</v>
      </c>
      <c r="D251" s="28" t="s">
        <v>3387</v>
      </c>
      <c r="E251" s="148" t="s">
        <v>605</v>
      </c>
      <c r="F251" s="91" t="s">
        <v>275</v>
      </c>
      <c r="G251" s="91" t="s">
        <v>276</v>
      </c>
      <c r="H251" s="28" t="s">
        <v>3387</v>
      </c>
      <c r="I251" s="93"/>
    </row>
    <row r="252" spans="1:9" s="89" customFormat="1" ht="11.1" customHeight="1" x14ac:dyDescent="0.2">
      <c r="A252" s="90" t="s">
        <v>3752</v>
      </c>
      <c r="B252" s="91" t="s">
        <v>588</v>
      </c>
      <c r="C252" s="92">
        <f>D248</f>
        <v>44990</v>
      </c>
      <c r="D252" s="28" t="s">
        <v>3390</v>
      </c>
      <c r="E252" s="148" t="s">
        <v>608</v>
      </c>
      <c r="F252" s="91" t="s">
        <v>275</v>
      </c>
      <c r="G252" s="91" t="s">
        <v>276</v>
      </c>
      <c r="H252" s="28" t="s">
        <v>3390</v>
      </c>
      <c r="I252" s="93"/>
    </row>
    <row r="253" spans="1:9" s="89" customFormat="1" ht="11.1" customHeight="1" x14ac:dyDescent="0.2">
      <c r="A253" s="90" t="s">
        <v>3753</v>
      </c>
      <c r="B253" s="91" t="s">
        <v>588</v>
      </c>
      <c r="C253" s="92">
        <f>D248</f>
        <v>44990</v>
      </c>
      <c r="D253" s="28" t="s">
        <v>3358</v>
      </c>
      <c r="E253" s="28" t="s">
        <v>1761</v>
      </c>
      <c r="F253" s="91" t="s">
        <v>275</v>
      </c>
      <c r="G253" s="91" t="s">
        <v>276</v>
      </c>
      <c r="H253" s="28" t="s">
        <v>3358</v>
      </c>
      <c r="I253" s="93"/>
    </row>
    <row r="254" spans="1:9" s="89" customFormat="1" ht="11.1" customHeight="1" x14ac:dyDescent="0.2">
      <c r="A254" s="90" t="s">
        <v>3754</v>
      </c>
      <c r="B254" s="91" t="s">
        <v>588</v>
      </c>
      <c r="C254" s="92">
        <f>D248</f>
        <v>44990</v>
      </c>
      <c r="D254" s="28" t="s">
        <v>3356</v>
      </c>
      <c r="E254" s="148" t="s">
        <v>1774</v>
      </c>
      <c r="F254" s="91" t="s">
        <v>275</v>
      </c>
      <c r="G254" s="91" t="s">
        <v>276</v>
      </c>
      <c r="H254" s="28" t="s">
        <v>3356</v>
      </c>
      <c r="I254" s="93"/>
    </row>
    <row r="255" spans="1:9" s="89" customFormat="1" ht="11.1" customHeight="1" x14ac:dyDescent="0.2">
      <c r="A255" s="90" t="s">
        <v>3755</v>
      </c>
      <c r="B255" s="91" t="s">
        <v>588</v>
      </c>
      <c r="C255" s="92">
        <f>D248</f>
        <v>44990</v>
      </c>
      <c r="D255" s="28" t="s">
        <v>3354</v>
      </c>
      <c r="E255" s="28" t="s">
        <v>581</v>
      </c>
      <c r="F255" s="91" t="s">
        <v>275</v>
      </c>
      <c r="G255" s="91" t="s">
        <v>276</v>
      </c>
      <c r="H255" s="28" t="s">
        <v>3354</v>
      </c>
      <c r="I255" s="93"/>
    </row>
    <row r="256" spans="1:9" s="89" customFormat="1" ht="11.1" customHeight="1" x14ac:dyDescent="0.2">
      <c r="A256" s="94" t="s">
        <v>3756</v>
      </c>
      <c r="B256" s="95" t="s">
        <v>588</v>
      </c>
      <c r="C256" s="96">
        <f>D248</f>
        <v>44990</v>
      </c>
      <c r="D256" s="29" t="s">
        <v>3352</v>
      </c>
      <c r="E256" s="29" t="s">
        <v>584</v>
      </c>
      <c r="F256" s="95" t="s">
        <v>275</v>
      </c>
      <c r="G256" s="95" t="s">
        <v>276</v>
      </c>
      <c r="H256" s="29" t="s">
        <v>3352</v>
      </c>
      <c r="I256" s="97"/>
    </row>
    <row r="257" spans="1:9" ht="14.1" customHeight="1" x14ac:dyDescent="0.2">
      <c r="A257" s="78" t="s">
        <v>3408</v>
      </c>
      <c r="B257" s="79"/>
      <c r="D257" s="144" t="s">
        <v>591</v>
      </c>
      <c r="E257" s="82"/>
      <c r="F257" s="83"/>
      <c r="G257" s="83"/>
      <c r="H257" s="81"/>
    </row>
    <row r="258" spans="1:9" s="89" customFormat="1" ht="11.1" customHeight="1" x14ac:dyDescent="0.2">
      <c r="A258" s="85" t="s">
        <v>3757</v>
      </c>
      <c r="B258" s="86" t="s">
        <v>593</v>
      </c>
      <c r="C258" s="87"/>
      <c r="D258" s="27" t="s">
        <v>599</v>
      </c>
      <c r="E258" s="27" t="s">
        <v>3381</v>
      </c>
      <c r="F258" s="86" t="s">
        <v>275</v>
      </c>
      <c r="G258" s="86" t="s">
        <v>276</v>
      </c>
      <c r="H258" s="27" t="s">
        <v>599</v>
      </c>
      <c r="I258" s="88"/>
    </row>
    <row r="259" spans="1:9" s="89" customFormat="1" ht="11.1" customHeight="1" x14ac:dyDescent="0.2">
      <c r="A259" s="90" t="s">
        <v>3758</v>
      </c>
      <c r="B259" s="91" t="s">
        <v>593</v>
      </c>
      <c r="C259" s="92"/>
      <c r="D259" s="28" t="s">
        <v>602</v>
      </c>
      <c r="E259" s="148" t="s">
        <v>3384</v>
      </c>
      <c r="F259" s="91" t="s">
        <v>275</v>
      </c>
      <c r="G259" s="91" t="s">
        <v>276</v>
      </c>
      <c r="H259" s="28" t="s">
        <v>602</v>
      </c>
      <c r="I259" s="93"/>
    </row>
    <row r="260" spans="1:9" s="89" customFormat="1" ht="11.1" customHeight="1" x14ac:dyDescent="0.2">
      <c r="A260" s="90" t="s">
        <v>3759</v>
      </c>
      <c r="B260" s="91" t="s">
        <v>593</v>
      </c>
      <c r="C260" s="92"/>
      <c r="D260" s="28" t="s">
        <v>605</v>
      </c>
      <c r="E260" s="148" t="s">
        <v>3387</v>
      </c>
      <c r="F260" s="91" t="s">
        <v>275</v>
      </c>
      <c r="G260" s="91" t="s">
        <v>276</v>
      </c>
      <c r="H260" s="28" t="s">
        <v>605</v>
      </c>
      <c r="I260" s="93"/>
    </row>
    <row r="261" spans="1:9" s="89" customFormat="1" ht="11.1" customHeight="1" x14ac:dyDescent="0.2">
      <c r="A261" s="90" t="s">
        <v>3760</v>
      </c>
      <c r="B261" s="91" t="s">
        <v>593</v>
      </c>
      <c r="C261" s="92"/>
      <c r="D261" s="28" t="s">
        <v>608</v>
      </c>
      <c r="E261" s="148" t="s">
        <v>3390</v>
      </c>
      <c r="F261" s="91" t="s">
        <v>275</v>
      </c>
      <c r="G261" s="91" t="s">
        <v>276</v>
      </c>
      <c r="H261" s="28" t="s">
        <v>608</v>
      </c>
      <c r="I261" s="93"/>
    </row>
    <row r="262" spans="1:9" s="89" customFormat="1" ht="11.1" customHeight="1" x14ac:dyDescent="0.2">
      <c r="A262" s="90" t="s">
        <v>3761</v>
      </c>
      <c r="B262" s="91" t="s">
        <v>593</v>
      </c>
      <c r="C262" s="92"/>
      <c r="D262" s="28" t="s">
        <v>1761</v>
      </c>
      <c r="E262" s="28" t="s">
        <v>3358</v>
      </c>
      <c r="F262" s="91" t="s">
        <v>275</v>
      </c>
      <c r="G262" s="91" t="s">
        <v>276</v>
      </c>
      <c r="H262" s="28" t="s">
        <v>1761</v>
      </c>
      <c r="I262" s="93"/>
    </row>
    <row r="263" spans="1:9" s="89" customFormat="1" ht="11.1" customHeight="1" x14ac:dyDescent="0.2">
      <c r="A263" s="90" t="s">
        <v>3762</v>
      </c>
      <c r="B263" s="91" t="s">
        <v>593</v>
      </c>
      <c r="C263" s="92"/>
      <c r="D263" s="28" t="s">
        <v>1774</v>
      </c>
      <c r="E263" s="148" t="s">
        <v>3356</v>
      </c>
      <c r="F263" s="91" t="s">
        <v>275</v>
      </c>
      <c r="G263" s="91" t="s">
        <v>276</v>
      </c>
      <c r="H263" s="28" t="s">
        <v>1774</v>
      </c>
      <c r="I263" s="93"/>
    </row>
    <row r="264" spans="1:9" s="89" customFormat="1" ht="11.1" customHeight="1" x14ac:dyDescent="0.2">
      <c r="A264" s="90" t="s">
        <v>3763</v>
      </c>
      <c r="B264" s="91" t="s">
        <v>593</v>
      </c>
      <c r="C264" s="92"/>
      <c r="D264" s="28" t="s">
        <v>581</v>
      </c>
      <c r="E264" s="28" t="s">
        <v>3354</v>
      </c>
      <c r="F264" s="91" t="s">
        <v>275</v>
      </c>
      <c r="G264" s="91" t="s">
        <v>276</v>
      </c>
      <c r="H264" s="28" t="s">
        <v>581</v>
      </c>
      <c r="I264" s="93"/>
    </row>
    <row r="265" spans="1:9" s="89" customFormat="1" ht="11.1" customHeight="1" x14ac:dyDescent="0.2">
      <c r="A265" s="94" t="s">
        <v>3764</v>
      </c>
      <c r="B265" s="95" t="s">
        <v>593</v>
      </c>
      <c r="C265" s="96"/>
      <c r="D265" s="29" t="s">
        <v>584</v>
      </c>
      <c r="E265" s="29" t="s">
        <v>3352</v>
      </c>
      <c r="F265" s="95" t="s">
        <v>275</v>
      </c>
      <c r="G265" s="95" t="s">
        <v>276</v>
      </c>
      <c r="H265" s="29" t="s">
        <v>584</v>
      </c>
      <c r="I265" s="97"/>
    </row>
    <row r="266" spans="1:9" ht="21" customHeight="1" x14ac:dyDescent="0.2">
      <c r="A266" s="78" t="s">
        <v>596</v>
      </c>
      <c r="B266" s="79"/>
      <c r="D266" s="144">
        <v>44996</v>
      </c>
      <c r="E266" s="82"/>
      <c r="F266" s="83"/>
      <c r="G266" s="83"/>
      <c r="H266" s="81"/>
    </row>
    <row r="267" spans="1:9" s="89" customFormat="1" ht="11.1" customHeight="1" x14ac:dyDescent="0.2">
      <c r="A267" s="85" t="s">
        <v>3765</v>
      </c>
      <c r="B267" s="86" t="s">
        <v>598</v>
      </c>
      <c r="C267" s="87">
        <f>D266</f>
        <v>44996</v>
      </c>
      <c r="D267" s="27" t="s">
        <v>650</v>
      </c>
      <c r="E267" s="27" t="s">
        <v>600</v>
      </c>
      <c r="F267" s="86" t="s">
        <v>275</v>
      </c>
      <c r="G267" s="86" t="s">
        <v>276</v>
      </c>
      <c r="H267" s="27" t="s">
        <v>650</v>
      </c>
      <c r="I267" s="88"/>
    </row>
    <row r="268" spans="1:9" s="89" customFormat="1" ht="11.1" customHeight="1" x14ac:dyDescent="0.2">
      <c r="A268" s="90" t="s">
        <v>3766</v>
      </c>
      <c r="B268" s="91" t="s">
        <v>598</v>
      </c>
      <c r="C268" s="92">
        <f>D266</f>
        <v>44996</v>
      </c>
      <c r="D268" s="28" t="s">
        <v>653</v>
      </c>
      <c r="E268" s="148" t="s">
        <v>603</v>
      </c>
      <c r="F268" s="91" t="s">
        <v>275</v>
      </c>
      <c r="G268" s="91" t="s">
        <v>276</v>
      </c>
      <c r="H268" s="28" t="s">
        <v>653</v>
      </c>
      <c r="I268" s="93"/>
    </row>
    <row r="269" spans="1:9" s="89" customFormat="1" ht="11.1" customHeight="1" x14ac:dyDescent="0.2">
      <c r="A269" s="90" t="s">
        <v>3767</v>
      </c>
      <c r="B269" s="91" t="s">
        <v>598</v>
      </c>
      <c r="C269" s="92">
        <f>D266</f>
        <v>44996</v>
      </c>
      <c r="D269" s="28" t="s">
        <v>1160</v>
      </c>
      <c r="E269" s="28" t="s">
        <v>606</v>
      </c>
      <c r="F269" s="91" t="s">
        <v>275</v>
      </c>
      <c r="G269" s="91" t="s">
        <v>276</v>
      </c>
      <c r="H269" s="28" t="s">
        <v>1160</v>
      </c>
      <c r="I269" s="93"/>
    </row>
    <row r="270" spans="1:9" s="89" customFormat="1" ht="11.1" customHeight="1" x14ac:dyDescent="0.2">
      <c r="A270" s="94" t="s">
        <v>3768</v>
      </c>
      <c r="B270" s="95" t="s">
        <v>598</v>
      </c>
      <c r="C270" s="96">
        <f>D266</f>
        <v>44996</v>
      </c>
      <c r="D270" s="29" t="s">
        <v>1158</v>
      </c>
      <c r="E270" s="29" t="s">
        <v>609</v>
      </c>
      <c r="F270" s="95" t="s">
        <v>275</v>
      </c>
      <c r="G270" s="95" t="s">
        <v>276</v>
      </c>
      <c r="H270" s="29" t="s">
        <v>1158</v>
      </c>
      <c r="I270" s="97"/>
    </row>
    <row r="271" spans="1:9" ht="14.1" customHeight="1" x14ac:dyDescent="0.2">
      <c r="A271" s="78" t="s">
        <v>610</v>
      </c>
      <c r="B271" s="79"/>
      <c r="D271" s="144">
        <v>44997</v>
      </c>
      <c r="E271" s="82"/>
      <c r="F271" s="83"/>
      <c r="G271" s="83"/>
      <c r="H271" s="81"/>
    </row>
    <row r="272" spans="1:9" s="89" customFormat="1" ht="11.1" customHeight="1" x14ac:dyDescent="0.2">
      <c r="A272" s="85" t="s">
        <v>3769</v>
      </c>
      <c r="B272" s="86" t="s">
        <v>612</v>
      </c>
      <c r="C272" s="87">
        <f>D271</f>
        <v>44997</v>
      </c>
      <c r="D272" s="27" t="s">
        <v>600</v>
      </c>
      <c r="E272" s="27" t="s">
        <v>650</v>
      </c>
      <c r="F272" s="86" t="s">
        <v>275</v>
      </c>
      <c r="G272" s="86" t="s">
        <v>276</v>
      </c>
      <c r="H272" s="27" t="s">
        <v>600</v>
      </c>
      <c r="I272" s="88"/>
    </row>
    <row r="273" spans="1:9" s="89" customFormat="1" ht="11.1" customHeight="1" x14ac:dyDescent="0.2">
      <c r="A273" s="90" t="s">
        <v>3770</v>
      </c>
      <c r="B273" s="91" t="s">
        <v>612</v>
      </c>
      <c r="C273" s="92">
        <f>D271</f>
        <v>44997</v>
      </c>
      <c r="D273" s="28" t="s">
        <v>603</v>
      </c>
      <c r="E273" s="28" t="s">
        <v>653</v>
      </c>
      <c r="F273" s="91" t="s">
        <v>275</v>
      </c>
      <c r="G273" s="91" t="s">
        <v>276</v>
      </c>
      <c r="H273" s="28" t="s">
        <v>603</v>
      </c>
      <c r="I273" s="93"/>
    </row>
    <row r="274" spans="1:9" s="89" customFormat="1" ht="11.1" customHeight="1" x14ac:dyDescent="0.2">
      <c r="A274" s="90" t="s">
        <v>3771</v>
      </c>
      <c r="B274" s="91" t="s">
        <v>612</v>
      </c>
      <c r="C274" s="92">
        <f>D271</f>
        <v>44997</v>
      </c>
      <c r="D274" s="28" t="s">
        <v>606</v>
      </c>
      <c r="E274" s="28" t="s">
        <v>1160</v>
      </c>
      <c r="F274" s="91" t="s">
        <v>275</v>
      </c>
      <c r="G274" s="91" t="s">
        <v>276</v>
      </c>
      <c r="H274" s="28" t="s">
        <v>606</v>
      </c>
      <c r="I274" s="93"/>
    </row>
    <row r="275" spans="1:9" s="89" customFormat="1" ht="11.1" customHeight="1" x14ac:dyDescent="0.2">
      <c r="A275" s="94" t="s">
        <v>3772</v>
      </c>
      <c r="B275" s="95" t="s">
        <v>612</v>
      </c>
      <c r="C275" s="96">
        <f>D271</f>
        <v>44997</v>
      </c>
      <c r="D275" s="29" t="s">
        <v>609</v>
      </c>
      <c r="E275" s="29" t="s">
        <v>1158</v>
      </c>
      <c r="F275" s="95" t="s">
        <v>275</v>
      </c>
      <c r="G275" s="95" t="s">
        <v>276</v>
      </c>
      <c r="H275" s="29" t="s">
        <v>609</v>
      </c>
      <c r="I275" s="97"/>
    </row>
    <row r="276" spans="1:9" ht="14.1" customHeight="1" x14ac:dyDescent="0.2">
      <c r="A276" s="78" t="s">
        <v>616</v>
      </c>
      <c r="B276" s="79"/>
      <c r="D276" s="144" t="s">
        <v>536</v>
      </c>
      <c r="E276" s="82"/>
      <c r="F276" s="83"/>
      <c r="G276" s="83"/>
      <c r="H276" s="81"/>
    </row>
    <row r="277" spans="1:9" s="89" customFormat="1" ht="11.1" customHeight="1" x14ac:dyDescent="0.2">
      <c r="A277" s="85" t="s">
        <v>3773</v>
      </c>
      <c r="B277" s="86" t="s">
        <v>618</v>
      </c>
      <c r="C277" s="87"/>
      <c r="D277" s="27" t="s">
        <v>650</v>
      </c>
      <c r="E277" s="27" t="s">
        <v>600</v>
      </c>
      <c r="F277" s="86" t="s">
        <v>275</v>
      </c>
      <c r="G277" s="86" t="s">
        <v>276</v>
      </c>
      <c r="H277" s="27" t="s">
        <v>650</v>
      </c>
      <c r="I277" s="88"/>
    </row>
    <row r="278" spans="1:9" s="89" customFormat="1" ht="11.1" customHeight="1" x14ac:dyDescent="0.2">
      <c r="A278" s="90" t="s">
        <v>3774</v>
      </c>
      <c r="B278" s="91" t="s">
        <v>618</v>
      </c>
      <c r="C278" s="92"/>
      <c r="D278" s="28" t="s">
        <v>653</v>
      </c>
      <c r="E278" s="148" t="s">
        <v>603</v>
      </c>
      <c r="F278" s="91" t="s">
        <v>275</v>
      </c>
      <c r="G278" s="91" t="s">
        <v>276</v>
      </c>
      <c r="H278" s="28" t="s">
        <v>653</v>
      </c>
      <c r="I278" s="93"/>
    </row>
    <row r="279" spans="1:9" s="89" customFormat="1" ht="11.1" customHeight="1" x14ac:dyDescent="0.2">
      <c r="A279" s="90" t="s">
        <v>3775</v>
      </c>
      <c r="B279" s="91" t="s">
        <v>618</v>
      </c>
      <c r="C279" s="92"/>
      <c r="D279" s="28" t="s">
        <v>1160</v>
      </c>
      <c r="E279" s="28" t="s">
        <v>606</v>
      </c>
      <c r="F279" s="91" t="s">
        <v>275</v>
      </c>
      <c r="G279" s="91" t="s">
        <v>276</v>
      </c>
      <c r="H279" s="28" t="s">
        <v>1160</v>
      </c>
      <c r="I279" s="93"/>
    </row>
    <row r="280" spans="1:9" s="89" customFormat="1" ht="11.1" customHeight="1" x14ac:dyDescent="0.2">
      <c r="A280" s="94" t="s">
        <v>3776</v>
      </c>
      <c r="B280" s="95" t="s">
        <v>618</v>
      </c>
      <c r="C280" s="96"/>
      <c r="D280" s="29" t="s">
        <v>1158</v>
      </c>
      <c r="E280" s="29" t="s">
        <v>609</v>
      </c>
      <c r="F280" s="95" t="s">
        <v>275</v>
      </c>
      <c r="G280" s="95" t="s">
        <v>276</v>
      </c>
      <c r="H280" s="29" t="s">
        <v>1158</v>
      </c>
      <c r="I280" s="97"/>
    </row>
    <row r="281" spans="1:9" ht="21" customHeight="1" x14ac:dyDescent="0.2">
      <c r="A281" s="78" t="s">
        <v>647</v>
      </c>
      <c r="B281" s="79"/>
      <c r="D281" s="144">
        <v>45010</v>
      </c>
      <c r="E281" s="82"/>
      <c r="F281" s="83"/>
      <c r="G281" s="83"/>
      <c r="H281" s="81"/>
    </row>
    <row r="282" spans="1:9" s="89" customFormat="1" ht="11.1" customHeight="1" x14ac:dyDescent="0.2">
      <c r="A282" s="85" t="s">
        <v>3777</v>
      </c>
      <c r="B282" s="86" t="s">
        <v>649</v>
      </c>
      <c r="C282" s="87">
        <f>D281</f>
        <v>45010</v>
      </c>
      <c r="D282" s="27" t="s">
        <v>650</v>
      </c>
      <c r="E282" s="27" t="s">
        <v>651</v>
      </c>
      <c r="F282" s="86" t="s">
        <v>275</v>
      </c>
      <c r="G282" s="86" t="s">
        <v>276</v>
      </c>
      <c r="H282" s="27" t="s">
        <v>650</v>
      </c>
      <c r="I282" s="88"/>
    </row>
    <row r="283" spans="1:9" s="89" customFormat="1" ht="11.1" customHeight="1" x14ac:dyDescent="0.2">
      <c r="A283" s="94" t="s">
        <v>3778</v>
      </c>
      <c r="B283" s="95" t="s">
        <v>649</v>
      </c>
      <c r="C283" s="96">
        <f>D281</f>
        <v>45010</v>
      </c>
      <c r="D283" s="29" t="s">
        <v>653</v>
      </c>
      <c r="E283" s="29" t="s">
        <v>654</v>
      </c>
      <c r="F283" s="95" t="s">
        <v>275</v>
      </c>
      <c r="G283" s="95" t="s">
        <v>276</v>
      </c>
      <c r="H283" s="29" t="s">
        <v>653</v>
      </c>
      <c r="I283" s="97"/>
    </row>
    <row r="284" spans="1:9" ht="14.1" customHeight="1" x14ac:dyDescent="0.2">
      <c r="A284" s="78" t="s">
        <v>655</v>
      </c>
      <c r="B284" s="79"/>
      <c r="D284" s="144">
        <v>45011</v>
      </c>
      <c r="E284" s="82"/>
      <c r="F284" s="83"/>
      <c r="G284" s="83"/>
      <c r="H284" s="81"/>
    </row>
    <row r="285" spans="1:9" s="89" customFormat="1" ht="11.1" customHeight="1" x14ac:dyDescent="0.2">
      <c r="A285" s="85" t="s">
        <v>3779</v>
      </c>
      <c r="B285" s="86" t="s">
        <v>657</v>
      </c>
      <c r="C285" s="87">
        <f>D284</f>
        <v>45011</v>
      </c>
      <c r="D285" s="27" t="s">
        <v>651</v>
      </c>
      <c r="E285" s="27" t="s">
        <v>650</v>
      </c>
      <c r="F285" s="86" t="s">
        <v>275</v>
      </c>
      <c r="G285" s="86" t="s">
        <v>276</v>
      </c>
      <c r="H285" s="27" t="s">
        <v>651</v>
      </c>
      <c r="I285" s="88"/>
    </row>
    <row r="286" spans="1:9" s="89" customFormat="1" ht="11.1" customHeight="1" x14ac:dyDescent="0.2">
      <c r="A286" s="94" t="s">
        <v>3780</v>
      </c>
      <c r="B286" s="95" t="s">
        <v>657</v>
      </c>
      <c r="C286" s="96">
        <f>D284</f>
        <v>45011</v>
      </c>
      <c r="D286" s="29" t="s">
        <v>654</v>
      </c>
      <c r="E286" s="29" t="s">
        <v>653</v>
      </c>
      <c r="F286" s="95" t="s">
        <v>275</v>
      </c>
      <c r="G286" s="95" t="s">
        <v>276</v>
      </c>
      <c r="H286" s="29" t="s">
        <v>654</v>
      </c>
      <c r="I286" s="97"/>
    </row>
    <row r="287" spans="1:9" ht="13.5" customHeight="1" x14ac:dyDescent="0.2">
      <c r="A287" s="78" t="s">
        <v>659</v>
      </c>
      <c r="B287" s="79"/>
      <c r="D287" s="144" t="s">
        <v>1107</v>
      </c>
      <c r="E287" s="82"/>
      <c r="F287" s="83"/>
      <c r="G287" s="83"/>
      <c r="H287" s="81"/>
    </row>
    <row r="288" spans="1:9" s="89" customFormat="1" ht="11.1" customHeight="1" x14ac:dyDescent="0.2">
      <c r="A288" s="85" t="s">
        <v>3781</v>
      </c>
      <c r="B288" s="86" t="s">
        <v>661</v>
      </c>
      <c r="C288" s="87"/>
      <c r="D288" s="27" t="s">
        <v>650</v>
      </c>
      <c r="E288" s="27" t="s">
        <v>651</v>
      </c>
      <c r="F288" s="86" t="s">
        <v>275</v>
      </c>
      <c r="G288" s="86" t="s">
        <v>276</v>
      </c>
      <c r="H288" s="27" t="s">
        <v>650</v>
      </c>
      <c r="I288" s="88"/>
    </row>
    <row r="289" spans="1:9" s="89" customFormat="1" ht="11.1" customHeight="1" x14ac:dyDescent="0.2">
      <c r="A289" s="94" t="s">
        <v>3782</v>
      </c>
      <c r="B289" s="95" t="s">
        <v>661</v>
      </c>
      <c r="C289" s="96"/>
      <c r="D289" s="29" t="s">
        <v>653</v>
      </c>
      <c r="E289" s="29" t="s">
        <v>654</v>
      </c>
      <c r="F289" s="95" t="s">
        <v>275</v>
      </c>
      <c r="G289" s="95" t="s">
        <v>276</v>
      </c>
      <c r="H289" s="29" t="s">
        <v>653</v>
      </c>
      <c r="I289" s="97"/>
    </row>
    <row r="290" spans="1:9" ht="21" customHeight="1" x14ac:dyDescent="0.2">
      <c r="A290" s="78" t="s">
        <v>1171</v>
      </c>
      <c r="B290" s="79"/>
      <c r="D290" s="144">
        <v>45023</v>
      </c>
      <c r="E290" s="82"/>
      <c r="F290" s="83"/>
      <c r="G290" s="83"/>
      <c r="H290" s="81"/>
    </row>
    <row r="291" spans="1:9" s="123" customFormat="1" ht="11.1" customHeight="1" x14ac:dyDescent="0.2">
      <c r="A291" s="137" t="s">
        <v>3783</v>
      </c>
      <c r="B291" s="149" t="s">
        <v>207</v>
      </c>
      <c r="C291" s="150">
        <f>D290</f>
        <v>45023</v>
      </c>
      <c r="D291" s="151" t="s">
        <v>1385</v>
      </c>
      <c r="E291" s="149" t="s">
        <v>1386</v>
      </c>
      <c r="F291" s="149" t="s">
        <v>275</v>
      </c>
      <c r="G291" s="138" t="s">
        <v>276</v>
      </c>
      <c r="H291" s="151" t="s">
        <v>1385</v>
      </c>
      <c r="I291" s="141"/>
    </row>
    <row r="292" spans="1:9" ht="14.1" customHeight="1" x14ac:dyDescent="0.2">
      <c r="A292" s="78" t="s">
        <v>1173</v>
      </c>
      <c r="B292" s="79"/>
      <c r="D292" s="144">
        <v>45024</v>
      </c>
      <c r="E292" s="82"/>
      <c r="F292" s="83"/>
      <c r="G292" s="83"/>
      <c r="H292" s="81"/>
    </row>
    <row r="293" spans="1:9" s="123" customFormat="1" ht="11.1" customHeight="1" x14ac:dyDescent="0.2">
      <c r="A293" s="137" t="s">
        <v>3784</v>
      </c>
      <c r="B293" s="149" t="s">
        <v>209</v>
      </c>
      <c r="C293" s="150">
        <f>D292</f>
        <v>45024</v>
      </c>
      <c r="D293" s="151" t="s">
        <v>1386</v>
      </c>
      <c r="E293" s="149" t="s">
        <v>1385</v>
      </c>
      <c r="F293" s="149" t="s">
        <v>275</v>
      </c>
      <c r="G293" s="138" t="s">
        <v>276</v>
      </c>
      <c r="H293" s="151" t="s">
        <v>1386</v>
      </c>
      <c r="I293" s="141"/>
    </row>
    <row r="294" spans="1:9" ht="14.1" customHeight="1" x14ac:dyDescent="0.2">
      <c r="A294" s="78" t="s">
        <v>1175</v>
      </c>
      <c r="B294" s="79"/>
      <c r="D294" s="144">
        <v>45026</v>
      </c>
      <c r="E294" s="82"/>
      <c r="F294" s="83"/>
      <c r="G294" s="83"/>
      <c r="H294" s="81"/>
    </row>
    <row r="295" spans="1:9" s="123" customFormat="1" ht="11.1" customHeight="1" x14ac:dyDescent="0.2">
      <c r="A295" s="137" t="s">
        <v>3785</v>
      </c>
      <c r="B295" s="149" t="s">
        <v>227</v>
      </c>
      <c r="C295" s="150">
        <f>D294</f>
        <v>45026</v>
      </c>
      <c r="D295" s="151" t="s">
        <v>1385</v>
      </c>
      <c r="E295" s="149" t="s">
        <v>1386</v>
      </c>
      <c r="F295" s="149" t="s">
        <v>275</v>
      </c>
      <c r="G295" s="138" t="s">
        <v>276</v>
      </c>
      <c r="H295" s="151" t="s">
        <v>1385</v>
      </c>
      <c r="I295" s="141"/>
    </row>
    <row r="296" spans="1:9" ht="9" customHeight="1" x14ac:dyDescent="0.2">
      <c r="A296" s="124"/>
      <c r="I296" s="91"/>
    </row>
    <row r="298" spans="1:9" ht="9" customHeight="1" x14ac:dyDescent="0.2">
      <c r="I298" s="91"/>
    </row>
    <row r="299" spans="1:9" ht="9" customHeight="1" x14ac:dyDescent="0.2">
      <c r="I299" s="91"/>
    </row>
    <row r="300" spans="1:9" ht="9" customHeight="1" x14ac:dyDescent="0.2">
      <c r="I300" s="91"/>
    </row>
    <row r="302" spans="1:9" ht="9" customHeight="1" x14ac:dyDescent="0.2">
      <c r="I302" s="91"/>
    </row>
    <row r="303" spans="1:9" ht="9" customHeight="1" x14ac:dyDescent="0.2">
      <c r="I303" s="91"/>
    </row>
    <row r="304" spans="1:9" ht="9" customHeight="1" x14ac:dyDescent="0.2">
      <c r="I304" s="91"/>
    </row>
    <row r="306" spans="9:9" ht="9" customHeight="1" x14ac:dyDescent="0.2">
      <c r="I306" s="91"/>
    </row>
    <row r="307" spans="9:9" ht="9" customHeight="1" x14ac:dyDescent="0.2">
      <c r="I307" s="91"/>
    </row>
    <row r="308" spans="9:9" ht="9" customHeight="1" x14ac:dyDescent="0.2">
      <c r="I308" s="91"/>
    </row>
    <row r="309" spans="9:9" ht="9" customHeight="1" x14ac:dyDescent="0.2">
      <c r="I309" s="91"/>
    </row>
    <row r="311" spans="9:9" ht="9" customHeight="1" x14ac:dyDescent="0.2">
      <c r="I311" s="91"/>
    </row>
    <row r="312" spans="9:9" ht="9" customHeight="1" x14ac:dyDescent="0.2">
      <c r="I312" s="91"/>
    </row>
    <row r="313" spans="9:9" ht="9" customHeight="1" x14ac:dyDescent="0.2">
      <c r="I313" s="91"/>
    </row>
    <row r="314" spans="9:9" ht="9" customHeight="1" x14ac:dyDescent="0.2">
      <c r="I314" s="91"/>
    </row>
    <row r="316" spans="9:9" ht="9" customHeight="1" x14ac:dyDescent="0.2">
      <c r="I316" s="91"/>
    </row>
    <row r="317" spans="9:9" ht="9" customHeight="1" x14ac:dyDescent="0.2">
      <c r="I317" s="91"/>
    </row>
    <row r="318" spans="9:9" ht="9" customHeight="1" x14ac:dyDescent="0.2">
      <c r="I318" s="91"/>
    </row>
    <row r="319" spans="9:9" ht="9" customHeight="1" x14ac:dyDescent="0.2">
      <c r="I319" s="91"/>
    </row>
    <row r="321" spans="9:9" ht="9" customHeight="1" x14ac:dyDescent="0.2">
      <c r="I321" s="91"/>
    </row>
    <row r="322" spans="9:9" ht="9" customHeight="1" x14ac:dyDescent="0.2">
      <c r="I322" s="91"/>
    </row>
    <row r="324" spans="9:9" ht="9" customHeight="1" x14ac:dyDescent="0.2">
      <c r="I324" s="91"/>
    </row>
    <row r="325" spans="9:9" ht="9" customHeight="1" x14ac:dyDescent="0.2">
      <c r="I325" s="91"/>
    </row>
    <row r="327" spans="9:9" ht="9" customHeight="1" x14ac:dyDescent="0.2">
      <c r="I327" s="91"/>
    </row>
    <row r="328" spans="9:9" ht="9" customHeight="1" x14ac:dyDescent="0.2">
      <c r="I328" s="91"/>
    </row>
    <row r="330" spans="9:9" ht="9" customHeight="1" x14ac:dyDescent="0.2">
      <c r="I330" s="126"/>
    </row>
    <row r="332" spans="9:9" ht="9" customHeight="1" x14ac:dyDescent="0.2">
      <c r="I332" s="126"/>
    </row>
    <row r="334" spans="9:9" ht="9" customHeight="1" x14ac:dyDescent="0.2">
      <c r="I334" s="126"/>
    </row>
  </sheetData>
  <mergeCells count="4">
    <mergeCell ref="A1:I1"/>
    <mergeCell ref="A81:I81"/>
    <mergeCell ref="A159:I159"/>
    <mergeCell ref="A228:I228"/>
  </mergeCells>
  <phoneticPr fontId="32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92" fitToHeight="4" orientation="portrait" r:id="rId1"/>
  <headerFooter alignWithMargins="0">
    <oddHeader xml:space="preserve">&amp;C&amp;"Tahoma,Tučné"&amp;12
</oddHeader>
  </headerFooter>
  <rowBreaks count="3" manualBreakCount="3">
    <brk id="80" max="8" man="1"/>
    <brk id="158" max="8" man="1"/>
    <brk id="22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/>
  <dimension ref="A1:I219"/>
  <sheetViews>
    <sheetView view="pageBreakPreview" zoomScale="110" zoomScaleNormal="115" zoomScaleSheetLayoutView="110" workbookViewId="0">
      <selection activeCell="L13" sqref="L13"/>
    </sheetView>
  </sheetViews>
  <sheetFormatPr defaultRowHeight="12.75" x14ac:dyDescent="0.2"/>
  <cols>
    <col min="1" max="1" width="7.5703125" style="37" customWidth="1"/>
    <col min="2" max="2" width="4.140625" style="37" customWidth="1"/>
    <col min="3" max="3" width="4.140625" style="54" customWidth="1"/>
    <col min="4" max="4" width="18.7109375" style="55" customWidth="1"/>
    <col min="5" max="5" width="18.7109375" style="37" customWidth="1"/>
    <col min="6" max="6" width="3.85546875" style="249" customWidth="1"/>
    <col min="7" max="7" width="9.28515625" style="38" customWidth="1"/>
    <col min="8" max="8" width="18.7109375" style="55" customWidth="1"/>
    <col min="9" max="9" width="18.7109375" style="39" customWidth="1"/>
    <col min="10" max="253" width="9.140625" style="24"/>
    <col min="254" max="254" width="7.5703125" style="24" customWidth="1"/>
    <col min="255" max="256" width="4.140625" style="24" customWidth="1"/>
    <col min="257" max="258" width="18.7109375" style="24" customWidth="1"/>
    <col min="259" max="259" width="2.42578125" style="24" customWidth="1"/>
    <col min="260" max="260" width="9.28515625" style="24" customWidth="1"/>
    <col min="261" max="261" width="18.7109375" style="24" customWidth="1"/>
    <col min="262" max="262" width="21.7109375" style="24" customWidth="1"/>
    <col min="263" max="509" width="9.140625" style="24"/>
    <col min="510" max="510" width="7.5703125" style="24" customWidth="1"/>
    <col min="511" max="512" width="4.140625" style="24" customWidth="1"/>
    <col min="513" max="514" width="18.7109375" style="24" customWidth="1"/>
    <col min="515" max="515" width="2.42578125" style="24" customWidth="1"/>
    <col min="516" max="516" width="9.28515625" style="24" customWidth="1"/>
    <col min="517" max="517" width="18.7109375" style="24" customWidth="1"/>
    <col min="518" max="518" width="21.7109375" style="24" customWidth="1"/>
    <col min="519" max="765" width="9.140625" style="24"/>
    <col min="766" max="766" width="7.5703125" style="24" customWidth="1"/>
    <col min="767" max="768" width="4.140625" style="24" customWidth="1"/>
    <col min="769" max="770" width="18.7109375" style="24" customWidth="1"/>
    <col min="771" max="771" width="2.42578125" style="24" customWidth="1"/>
    <col min="772" max="772" width="9.28515625" style="24" customWidth="1"/>
    <col min="773" max="773" width="18.7109375" style="24" customWidth="1"/>
    <col min="774" max="774" width="21.7109375" style="24" customWidth="1"/>
    <col min="775" max="1021" width="9.140625" style="24"/>
    <col min="1022" max="1022" width="7.5703125" style="24" customWidth="1"/>
    <col min="1023" max="1024" width="4.140625" style="24" customWidth="1"/>
    <col min="1025" max="1026" width="18.7109375" style="24" customWidth="1"/>
    <col min="1027" max="1027" width="2.42578125" style="24" customWidth="1"/>
    <col min="1028" max="1028" width="9.28515625" style="24" customWidth="1"/>
    <col min="1029" max="1029" width="18.7109375" style="24" customWidth="1"/>
    <col min="1030" max="1030" width="21.7109375" style="24" customWidth="1"/>
    <col min="1031" max="1277" width="9.140625" style="24"/>
    <col min="1278" max="1278" width="7.5703125" style="24" customWidth="1"/>
    <col min="1279" max="1280" width="4.140625" style="24" customWidth="1"/>
    <col min="1281" max="1282" width="18.7109375" style="24" customWidth="1"/>
    <col min="1283" max="1283" width="2.42578125" style="24" customWidth="1"/>
    <col min="1284" max="1284" width="9.28515625" style="24" customWidth="1"/>
    <col min="1285" max="1285" width="18.7109375" style="24" customWidth="1"/>
    <col min="1286" max="1286" width="21.7109375" style="24" customWidth="1"/>
    <col min="1287" max="1533" width="9.140625" style="24"/>
    <col min="1534" max="1534" width="7.5703125" style="24" customWidth="1"/>
    <col min="1535" max="1536" width="4.140625" style="24" customWidth="1"/>
    <col min="1537" max="1538" width="18.7109375" style="24" customWidth="1"/>
    <col min="1539" max="1539" width="2.42578125" style="24" customWidth="1"/>
    <col min="1540" max="1540" width="9.28515625" style="24" customWidth="1"/>
    <col min="1541" max="1541" width="18.7109375" style="24" customWidth="1"/>
    <col min="1542" max="1542" width="21.7109375" style="24" customWidth="1"/>
    <col min="1543" max="1789" width="9.140625" style="24"/>
    <col min="1790" max="1790" width="7.5703125" style="24" customWidth="1"/>
    <col min="1791" max="1792" width="4.140625" style="24" customWidth="1"/>
    <col min="1793" max="1794" width="18.7109375" style="24" customWidth="1"/>
    <col min="1795" max="1795" width="2.42578125" style="24" customWidth="1"/>
    <col min="1796" max="1796" width="9.28515625" style="24" customWidth="1"/>
    <col min="1797" max="1797" width="18.7109375" style="24" customWidth="1"/>
    <col min="1798" max="1798" width="21.7109375" style="24" customWidth="1"/>
    <col min="1799" max="2045" width="9.140625" style="24"/>
    <col min="2046" max="2046" width="7.5703125" style="24" customWidth="1"/>
    <col min="2047" max="2048" width="4.140625" style="24" customWidth="1"/>
    <col min="2049" max="2050" width="18.7109375" style="24" customWidth="1"/>
    <col min="2051" max="2051" width="2.42578125" style="24" customWidth="1"/>
    <col min="2052" max="2052" width="9.28515625" style="24" customWidth="1"/>
    <col min="2053" max="2053" width="18.7109375" style="24" customWidth="1"/>
    <col min="2054" max="2054" width="21.7109375" style="24" customWidth="1"/>
    <col min="2055" max="2301" width="9.140625" style="24"/>
    <col min="2302" max="2302" width="7.5703125" style="24" customWidth="1"/>
    <col min="2303" max="2304" width="4.140625" style="24" customWidth="1"/>
    <col min="2305" max="2306" width="18.7109375" style="24" customWidth="1"/>
    <col min="2307" max="2307" width="2.42578125" style="24" customWidth="1"/>
    <col min="2308" max="2308" width="9.28515625" style="24" customWidth="1"/>
    <col min="2309" max="2309" width="18.7109375" style="24" customWidth="1"/>
    <col min="2310" max="2310" width="21.7109375" style="24" customWidth="1"/>
    <col min="2311" max="2557" width="9.140625" style="24"/>
    <col min="2558" max="2558" width="7.5703125" style="24" customWidth="1"/>
    <col min="2559" max="2560" width="4.140625" style="24" customWidth="1"/>
    <col min="2561" max="2562" width="18.7109375" style="24" customWidth="1"/>
    <col min="2563" max="2563" width="2.42578125" style="24" customWidth="1"/>
    <col min="2564" max="2564" width="9.28515625" style="24" customWidth="1"/>
    <col min="2565" max="2565" width="18.7109375" style="24" customWidth="1"/>
    <col min="2566" max="2566" width="21.7109375" style="24" customWidth="1"/>
    <col min="2567" max="2813" width="9.140625" style="24"/>
    <col min="2814" max="2814" width="7.5703125" style="24" customWidth="1"/>
    <col min="2815" max="2816" width="4.140625" style="24" customWidth="1"/>
    <col min="2817" max="2818" width="18.7109375" style="24" customWidth="1"/>
    <col min="2819" max="2819" width="2.42578125" style="24" customWidth="1"/>
    <col min="2820" max="2820" width="9.28515625" style="24" customWidth="1"/>
    <col min="2821" max="2821" width="18.7109375" style="24" customWidth="1"/>
    <col min="2822" max="2822" width="21.7109375" style="24" customWidth="1"/>
    <col min="2823" max="3069" width="9.140625" style="24"/>
    <col min="3070" max="3070" width="7.5703125" style="24" customWidth="1"/>
    <col min="3071" max="3072" width="4.140625" style="24" customWidth="1"/>
    <col min="3073" max="3074" width="18.7109375" style="24" customWidth="1"/>
    <col min="3075" max="3075" width="2.42578125" style="24" customWidth="1"/>
    <col min="3076" max="3076" width="9.28515625" style="24" customWidth="1"/>
    <col min="3077" max="3077" width="18.7109375" style="24" customWidth="1"/>
    <col min="3078" max="3078" width="21.7109375" style="24" customWidth="1"/>
    <col min="3079" max="3325" width="9.140625" style="24"/>
    <col min="3326" max="3326" width="7.5703125" style="24" customWidth="1"/>
    <col min="3327" max="3328" width="4.140625" style="24" customWidth="1"/>
    <col min="3329" max="3330" width="18.7109375" style="24" customWidth="1"/>
    <col min="3331" max="3331" width="2.42578125" style="24" customWidth="1"/>
    <col min="3332" max="3332" width="9.28515625" style="24" customWidth="1"/>
    <col min="3333" max="3333" width="18.7109375" style="24" customWidth="1"/>
    <col min="3334" max="3334" width="21.7109375" style="24" customWidth="1"/>
    <col min="3335" max="3581" width="9.140625" style="24"/>
    <col min="3582" max="3582" width="7.5703125" style="24" customWidth="1"/>
    <col min="3583" max="3584" width="4.140625" style="24" customWidth="1"/>
    <col min="3585" max="3586" width="18.7109375" style="24" customWidth="1"/>
    <col min="3587" max="3587" width="2.42578125" style="24" customWidth="1"/>
    <col min="3588" max="3588" width="9.28515625" style="24" customWidth="1"/>
    <col min="3589" max="3589" width="18.7109375" style="24" customWidth="1"/>
    <col min="3590" max="3590" width="21.7109375" style="24" customWidth="1"/>
    <col min="3591" max="3837" width="9.140625" style="24"/>
    <col min="3838" max="3838" width="7.5703125" style="24" customWidth="1"/>
    <col min="3839" max="3840" width="4.140625" style="24" customWidth="1"/>
    <col min="3841" max="3842" width="18.7109375" style="24" customWidth="1"/>
    <col min="3843" max="3843" width="2.42578125" style="24" customWidth="1"/>
    <col min="3844" max="3844" width="9.28515625" style="24" customWidth="1"/>
    <col min="3845" max="3845" width="18.7109375" style="24" customWidth="1"/>
    <col min="3846" max="3846" width="21.7109375" style="24" customWidth="1"/>
    <col min="3847" max="4093" width="9.140625" style="24"/>
    <col min="4094" max="4094" width="7.5703125" style="24" customWidth="1"/>
    <col min="4095" max="4096" width="4.140625" style="24" customWidth="1"/>
    <col min="4097" max="4098" width="18.7109375" style="24" customWidth="1"/>
    <col min="4099" max="4099" width="2.42578125" style="24" customWidth="1"/>
    <col min="4100" max="4100" width="9.28515625" style="24" customWidth="1"/>
    <col min="4101" max="4101" width="18.7109375" style="24" customWidth="1"/>
    <col min="4102" max="4102" width="21.7109375" style="24" customWidth="1"/>
    <col min="4103" max="4349" width="9.140625" style="24"/>
    <col min="4350" max="4350" width="7.5703125" style="24" customWidth="1"/>
    <col min="4351" max="4352" width="4.140625" style="24" customWidth="1"/>
    <col min="4353" max="4354" width="18.7109375" style="24" customWidth="1"/>
    <col min="4355" max="4355" width="2.42578125" style="24" customWidth="1"/>
    <col min="4356" max="4356" width="9.28515625" style="24" customWidth="1"/>
    <col min="4357" max="4357" width="18.7109375" style="24" customWidth="1"/>
    <col min="4358" max="4358" width="21.7109375" style="24" customWidth="1"/>
    <col min="4359" max="4605" width="9.140625" style="24"/>
    <col min="4606" max="4606" width="7.5703125" style="24" customWidth="1"/>
    <col min="4607" max="4608" width="4.140625" style="24" customWidth="1"/>
    <col min="4609" max="4610" width="18.7109375" style="24" customWidth="1"/>
    <col min="4611" max="4611" width="2.42578125" style="24" customWidth="1"/>
    <col min="4612" max="4612" width="9.28515625" style="24" customWidth="1"/>
    <col min="4613" max="4613" width="18.7109375" style="24" customWidth="1"/>
    <col min="4614" max="4614" width="21.7109375" style="24" customWidth="1"/>
    <col min="4615" max="4861" width="9.140625" style="24"/>
    <col min="4862" max="4862" width="7.5703125" style="24" customWidth="1"/>
    <col min="4863" max="4864" width="4.140625" style="24" customWidth="1"/>
    <col min="4865" max="4866" width="18.7109375" style="24" customWidth="1"/>
    <col min="4867" max="4867" width="2.42578125" style="24" customWidth="1"/>
    <col min="4868" max="4868" width="9.28515625" style="24" customWidth="1"/>
    <col min="4869" max="4869" width="18.7109375" style="24" customWidth="1"/>
    <col min="4870" max="4870" width="21.7109375" style="24" customWidth="1"/>
    <col min="4871" max="5117" width="9.140625" style="24"/>
    <col min="5118" max="5118" width="7.5703125" style="24" customWidth="1"/>
    <col min="5119" max="5120" width="4.140625" style="24" customWidth="1"/>
    <col min="5121" max="5122" width="18.7109375" style="24" customWidth="1"/>
    <col min="5123" max="5123" width="2.42578125" style="24" customWidth="1"/>
    <col min="5124" max="5124" width="9.28515625" style="24" customWidth="1"/>
    <col min="5125" max="5125" width="18.7109375" style="24" customWidth="1"/>
    <col min="5126" max="5126" width="21.7109375" style="24" customWidth="1"/>
    <col min="5127" max="5373" width="9.140625" style="24"/>
    <col min="5374" max="5374" width="7.5703125" style="24" customWidth="1"/>
    <col min="5375" max="5376" width="4.140625" style="24" customWidth="1"/>
    <col min="5377" max="5378" width="18.7109375" style="24" customWidth="1"/>
    <col min="5379" max="5379" width="2.42578125" style="24" customWidth="1"/>
    <col min="5380" max="5380" width="9.28515625" style="24" customWidth="1"/>
    <col min="5381" max="5381" width="18.7109375" style="24" customWidth="1"/>
    <col min="5382" max="5382" width="21.7109375" style="24" customWidth="1"/>
    <col min="5383" max="5629" width="9.140625" style="24"/>
    <col min="5630" max="5630" width="7.5703125" style="24" customWidth="1"/>
    <col min="5631" max="5632" width="4.140625" style="24" customWidth="1"/>
    <col min="5633" max="5634" width="18.7109375" style="24" customWidth="1"/>
    <col min="5635" max="5635" width="2.42578125" style="24" customWidth="1"/>
    <col min="5636" max="5636" width="9.28515625" style="24" customWidth="1"/>
    <col min="5637" max="5637" width="18.7109375" style="24" customWidth="1"/>
    <col min="5638" max="5638" width="21.7109375" style="24" customWidth="1"/>
    <col min="5639" max="5885" width="9.140625" style="24"/>
    <col min="5886" max="5886" width="7.5703125" style="24" customWidth="1"/>
    <col min="5887" max="5888" width="4.140625" style="24" customWidth="1"/>
    <col min="5889" max="5890" width="18.7109375" style="24" customWidth="1"/>
    <col min="5891" max="5891" width="2.42578125" style="24" customWidth="1"/>
    <col min="5892" max="5892" width="9.28515625" style="24" customWidth="1"/>
    <col min="5893" max="5893" width="18.7109375" style="24" customWidth="1"/>
    <col min="5894" max="5894" width="21.7109375" style="24" customWidth="1"/>
    <col min="5895" max="6141" width="9.140625" style="24"/>
    <col min="6142" max="6142" width="7.5703125" style="24" customWidth="1"/>
    <col min="6143" max="6144" width="4.140625" style="24" customWidth="1"/>
    <col min="6145" max="6146" width="18.7109375" style="24" customWidth="1"/>
    <col min="6147" max="6147" width="2.42578125" style="24" customWidth="1"/>
    <col min="6148" max="6148" width="9.28515625" style="24" customWidth="1"/>
    <col min="6149" max="6149" width="18.7109375" style="24" customWidth="1"/>
    <col min="6150" max="6150" width="21.7109375" style="24" customWidth="1"/>
    <col min="6151" max="6397" width="9.140625" style="24"/>
    <col min="6398" max="6398" width="7.5703125" style="24" customWidth="1"/>
    <col min="6399" max="6400" width="4.140625" style="24" customWidth="1"/>
    <col min="6401" max="6402" width="18.7109375" style="24" customWidth="1"/>
    <col min="6403" max="6403" width="2.42578125" style="24" customWidth="1"/>
    <col min="6404" max="6404" width="9.28515625" style="24" customWidth="1"/>
    <col min="6405" max="6405" width="18.7109375" style="24" customWidth="1"/>
    <col min="6406" max="6406" width="21.7109375" style="24" customWidth="1"/>
    <col min="6407" max="6653" width="9.140625" style="24"/>
    <col min="6654" max="6654" width="7.5703125" style="24" customWidth="1"/>
    <col min="6655" max="6656" width="4.140625" style="24" customWidth="1"/>
    <col min="6657" max="6658" width="18.7109375" style="24" customWidth="1"/>
    <col min="6659" max="6659" width="2.42578125" style="24" customWidth="1"/>
    <col min="6660" max="6660" width="9.28515625" style="24" customWidth="1"/>
    <col min="6661" max="6661" width="18.7109375" style="24" customWidth="1"/>
    <col min="6662" max="6662" width="21.7109375" style="24" customWidth="1"/>
    <col min="6663" max="6909" width="9.140625" style="24"/>
    <col min="6910" max="6910" width="7.5703125" style="24" customWidth="1"/>
    <col min="6911" max="6912" width="4.140625" style="24" customWidth="1"/>
    <col min="6913" max="6914" width="18.7109375" style="24" customWidth="1"/>
    <col min="6915" max="6915" width="2.42578125" style="24" customWidth="1"/>
    <col min="6916" max="6916" width="9.28515625" style="24" customWidth="1"/>
    <col min="6917" max="6917" width="18.7109375" style="24" customWidth="1"/>
    <col min="6918" max="6918" width="21.7109375" style="24" customWidth="1"/>
    <col min="6919" max="7165" width="9.140625" style="24"/>
    <col min="7166" max="7166" width="7.5703125" style="24" customWidth="1"/>
    <col min="7167" max="7168" width="4.140625" style="24" customWidth="1"/>
    <col min="7169" max="7170" width="18.7109375" style="24" customWidth="1"/>
    <col min="7171" max="7171" width="2.42578125" style="24" customWidth="1"/>
    <col min="7172" max="7172" width="9.28515625" style="24" customWidth="1"/>
    <col min="7173" max="7173" width="18.7109375" style="24" customWidth="1"/>
    <col min="7174" max="7174" width="21.7109375" style="24" customWidth="1"/>
    <col min="7175" max="7421" width="9.140625" style="24"/>
    <col min="7422" max="7422" width="7.5703125" style="24" customWidth="1"/>
    <col min="7423" max="7424" width="4.140625" style="24" customWidth="1"/>
    <col min="7425" max="7426" width="18.7109375" style="24" customWidth="1"/>
    <col min="7427" max="7427" width="2.42578125" style="24" customWidth="1"/>
    <col min="7428" max="7428" width="9.28515625" style="24" customWidth="1"/>
    <col min="7429" max="7429" width="18.7109375" style="24" customWidth="1"/>
    <col min="7430" max="7430" width="21.7109375" style="24" customWidth="1"/>
    <col min="7431" max="7677" width="9.140625" style="24"/>
    <col min="7678" max="7678" width="7.5703125" style="24" customWidth="1"/>
    <col min="7679" max="7680" width="4.140625" style="24" customWidth="1"/>
    <col min="7681" max="7682" width="18.7109375" style="24" customWidth="1"/>
    <col min="7683" max="7683" width="2.42578125" style="24" customWidth="1"/>
    <col min="7684" max="7684" width="9.28515625" style="24" customWidth="1"/>
    <col min="7685" max="7685" width="18.7109375" style="24" customWidth="1"/>
    <col min="7686" max="7686" width="21.7109375" style="24" customWidth="1"/>
    <col min="7687" max="7933" width="9.140625" style="24"/>
    <col min="7934" max="7934" width="7.5703125" style="24" customWidth="1"/>
    <col min="7935" max="7936" width="4.140625" style="24" customWidth="1"/>
    <col min="7937" max="7938" width="18.7109375" style="24" customWidth="1"/>
    <col min="7939" max="7939" width="2.42578125" style="24" customWidth="1"/>
    <col min="7940" max="7940" width="9.28515625" style="24" customWidth="1"/>
    <col min="7941" max="7941" width="18.7109375" style="24" customWidth="1"/>
    <col min="7942" max="7942" width="21.7109375" style="24" customWidth="1"/>
    <col min="7943" max="8189" width="9.140625" style="24"/>
    <col min="8190" max="8190" width="7.5703125" style="24" customWidth="1"/>
    <col min="8191" max="8192" width="4.140625" style="24" customWidth="1"/>
    <col min="8193" max="8194" width="18.7109375" style="24" customWidth="1"/>
    <col min="8195" max="8195" width="2.42578125" style="24" customWidth="1"/>
    <col min="8196" max="8196" width="9.28515625" style="24" customWidth="1"/>
    <col min="8197" max="8197" width="18.7109375" style="24" customWidth="1"/>
    <col min="8198" max="8198" width="21.7109375" style="24" customWidth="1"/>
    <col min="8199" max="8445" width="9.140625" style="24"/>
    <col min="8446" max="8446" width="7.5703125" style="24" customWidth="1"/>
    <col min="8447" max="8448" width="4.140625" style="24" customWidth="1"/>
    <col min="8449" max="8450" width="18.7109375" style="24" customWidth="1"/>
    <col min="8451" max="8451" width="2.42578125" style="24" customWidth="1"/>
    <col min="8452" max="8452" width="9.28515625" style="24" customWidth="1"/>
    <col min="8453" max="8453" width="18.7109375" style="24" customWidth="1"/>
    <col min="8454" max="8454" width="21.7109375" style="24" customWidth="1"/>
    <col min="8455" max="8701" width="9.140625" style="24"/>
    <col min="8702" max="8702" width="7.5703125" style="24" customWidth="1"/>
    <col min="8703" max="8704" width="4.140625" style="24" customWidth="1"/>
    <col min="8705" max="8706" width="18.7109375" style="24" customWidth="1"/>
    <col min="8707" max="8707" width="2.42578125" style="24" customWidth="1"/>
    <col min="8708" max="8708" width="9.28515625" style="24" customWidth="1"/>
    <col min="8709" max="8709" width="18.7109375" style="24" customWidth="1"/>
    <col min="8710" max="8710" width="21.7109375" style="24" customWidth="1"/>
    <col min="8711" max="8957" width="9.140625" style="24"/>
    <col min="8958" max="8958" width="7.5703125" style="24" customWidth="1"/>
    <col min="8959" max="8960" width="4.140625" style="24" customWidth="1"/>
    <col min="8961" max="8962" width="18.7109375" style="24" customWidth="1"/>
    <col min="8963" max="8963" width="2.42578125" style="24" customWidth="1"/>
    <col min="8964" max="8964" width="9.28515625" style="24" customWidth="1"/>
    <col min="8965" max="8965" width="18.7109375" style="24" customWidth="1"/>
    <col min="8966" max="8966" width="21.7109375" style="24" customWidth="1"/>
    <col min="8967" max="9213" width="9.140625" style="24"/>
    <col min="9214" max="9214" width="7.5703125" style="24" customWidth="1"/>
    <col min="9215" max="9216" width="4.140625" style="24" customWidth="1"/>
    <col min="9217" max="9218" width="18.7109375" style="24" customWidth="1"/>
    <col min="9219" max="9219" width="2.42578125" style="24" customWidth="1"/>
    <col min="9220" max="9220" width="9.28515625" style="24" customWidth="1"/>
    <col min="9221" max="9221" width="18.7109375" style="24" customWidth="1"/>
    <col min="9222" max="9222" width="21.7109375" style="24" customWidth="1"/>
    <col min="9223" max="9469" width="9.140625" style="24"/>
    <col min="9470" max="9470" width="7.5703125" style="24" customWidth="1"/>
    <col min="9471" max="9472" width="4.140625" style="24" customWidth="1"/>
    <col min="9473" max="9474" width="18.7109375" style="24" customWidth="1"/>
    <col min="9475" max="9475" width="2.42578125" style="24" customWidth="1"/>
    <col min="9476" max="9476" width="9.28515625" style="24" customWidth="1"/>
    <col min="9477" max="9477" width="18.7109375" style="24" customWidth="1"/>
    <col min="9478" max="9478" width="21.7109375" style="24" customWidth="1"/>
    <col min="9479" max="9725" width="9.140625" style="24"/>
    <col min="9726" max="9726" width="7.5703125" style="24" customWidth="1"/>
    <col min="9727" max="9728" width="4.140625" style="24" customWidth="1"/>
    <col min="9729" max="9730" width="18.7109375" style="24" customWidth="1"/>
    <col min="9731" max="9731" width="2.42578125" style="24" customWidth="1"/>
    <col min="9732" max="9732" width="9.28515625" style="24" customWidth="1"/>
    <col min="9733" max="9733" width="18.7109375" style="24" customWidth="1"/>
    <col min="9734" max="9734" width="21.7109375" style="24" customWidth="1"/>
    <col min="9735" max="9981" width="9.140625" style="24"/>
    <col min="9982" max="9982" width="7.5703125" style="24" customWidth="1"/>
    <col min="9983" max="9984" width="4.140625" style="24" customWidth="1"/>
    <col min="9985" max="9986" width="18.7109375" style="24" customWidth="1"/>
    <col min="9987" max="9987" width="2.42578125" style="24" customWidth="1"/>
    <col min="9988" max="9988" width="9.28515625" style="24" customWidth="1"/>
    <col min="9989" max="9989" width="18.7109375" style="24" customWidth="1"/>
    <col min="9990" max="9990" width="21.7109375" style="24" customWidth="1"/>
    <col min="9991" max="10237" width="9.140625" style="24"/>
    <col min="10238" max="10238" width="7.5703125" style="24" customWidth="1"/>
    <col min="10239" max="10240" width="4.140625" style="24" customWidth="1"/>
    <col min="10241" max="10242" width="18.7109375" style="24" customWidth="1"/>
    <col min="10243" max="10243" width="2.42578125" style="24" customWidth="1"/>
    <col min="10244" max="10244" width="9.28515625" style="24" customWidth="1"/>
    <col min="10245" max="10245" width="18.7109375" style="24" customWidth="1"/>
    <col min="10246" max="10246" width="21.7109375" style="24" customWidth="1"/>
    <col min="10247" max="10493" width="9.140625" style="24"/>
    <col min="10494" max="10494" width="7.5703125" style="24" customWidth="1"/>
    <col min="10495" max="10496" width="4.140625" style="24" customWidth="1"/>
    <col min="10497" max="10498" width="18.7109375" style="24" customWidth="1"/>
    <col min="10499" max="10499" width="2.42578125" style="24" customWidth="1"/>
    <col min="10500" max="10500" width="9.28515625" style="24" customWidth="1"/>
    <col min="10501" max="10501" width="18.7109375" style="24" customWidth="1"/>
    <col min="10502" max="10502" width="21.7109375" style="24" customWidth="1"/>
    <col min="10503" max="10749" width="9.140625" style="24"/>
    <col min="10750" max="10750" width="7.5703125" style="24" customWidth="1"/>
    <col min="10751" max="10752" width="4.140625" style="24" customWidth="1"/>
    <col min="10753" max="10754" width="18.7109375" style="24" customWidth="1"/>
    <col min="10755" max="10755" width="2.42578125" style="24" customWidth="1"/>
    <col min="10756" max="10756" width="9.28515625" style="24" customWidth="1"/>
    <col min="10757" max="10757" width="18.7109375" style="24" customWidth="1"/>
    <col min="10758" max="10758" width="21.7109375" style="24" customWidth="1"/>
    <col min="10759" max="11005" width="9.140625" style="24"/>
    <col min="11006" max="11006" width="7.5703125" style="24" customWidth="1"/>
    <col min="11007" max="11008" width="4.140625" style="24" customWidth="1"/>
    <col min="11009" max="11010" width="18.7109375" style="24" customWidth="1"/>
    <col min="11011" max="11011" width="2.42578125" style="24" customWidth="1"/>
    <col min="11012" max="11012" width="9.28515625" style="24" customWidth="1"/>
    <col min="11013" max="11013" width="18.7109375" style="24" customWidth="1"/>
    <col min="11014" max="11014" width="21.7109375" style="24" customWidth="1"/>
    <col min="11015" max="11261" width="9.140625" style="24"/>
    <col min="11262" max="11262" width="7.5703125" style="24" customWidth="1"/>
    <col min="11263" max="11264" width="4.140625" style="24" customWidth="1"/>
    <col min="11265" max="11266" width="18.7109375" style="24" customWidth="1"/>
    <col min="11267" max="11267" width="2.42578125" style="24" customWidth="1"/>
    <col min="11268" max="11268" width="9.28515625" style="24" customWidth="1"/>
    <col min="11269" max="11269" width="18.7109375" style="24" customWidth="1"/>
    <col min="11270" max="11270" width="21.7109375" style="24" customWidth="1"/>
    <col min="11271" max="11517" width="9.140625" style="24"/>
    <col min="11518" max="11518" width="7.5703125" style="24" customWidth="1"/>
    <col min="11519" max="11520" width="4.140625" style="24" customWidth="1"/>
    <col min="11521" max="11522" width="18.7109375" style="24" customWidth="1"/>
    <col min="11523" max="11523" width="2.42578125" style="24" customWidth="1"/>
    <col min="11524" max="11524" width="9.28515625" style="24" customWidth="1"/>
    <col min="11525" max="11525" width="18.7109375" style="24" customWidth="1"/>
    <col min="11526" max="11526" width="21.7109375" style="24" customWidth="1"/>
    <col min="11527" max="11773" width="9.140625" style="24"/>
    <col min="11774" max="11774" width="7.5703125" style="24" customWidth="1"/>
    <col min="11775" max="11776" width="4.140625" style="24" customWidth="1"/>
    <col min="11777" max="11778" width="18.7109375" style="24" customWidth="1"/>
    <col min="11779" max="11779" width="2.42578125" style="24" customWidth="1"/>
    <col min="11780" max="11780" width="9.28515625" style="24" customWidth="1"/>
    <col min="11781" max="11781" width="18.7109375" style="24" customWidth="1"/>
    <col min="11782" max="11782" width="21.7109375" style="24" customWidth="1"/>
    <col min="11783" max="12029" width="9.140625" style="24"/>
    <col min="12030" max="12030" width="7.5703125" style="24" customWidth="1"/>
    <col min="12031" max="12032" width="4.140625" style="24" customWidth="1"/>
    <col min="12033" max="12034" width="18.7109375" style="24" customWidth="1"/>
    <col min="12035" max="12035" width="2.42578125" style="24" customWidth="1"/>
    <col min="12036" max="12036" width="9.28515625" style="24" customWidth="1"/>
    <col min="12037" max="12037" width="18.7109375" style="24" customWidth="1"/>
    <col min="12038" max="12038" width="21.7109375" style="24" customWidth="1"/>
    <col min="12039" max="12285" width="9.140625" style="24"/>
    <col min="12286" max="12286" width="7.5703125" style="24" customWidth="1"/>
    <col min="12287" max="12288" width="4.140625" style="24" customWidth="1"/>
    <col min="12289" max="12290" width="18.7109375" style="24" customWidth="1"/>
    <col min="12291" max="12291" width="2.42578125" style="24" customWidth="1"/>
    <col min="12292" max="12292" width="9.28515625" style="24" customWidth="1"/>
    <col min="12293" max="12293" width="18.7109375" style="24" customWidth="1"/>
    <col min="12294" max="12294" width="21.7109375" style="24" customWidth="1"/>
    <col min="12295" max="12541" width="9.140625" style="24"/>
    <col min="12542" max="12542" width="7.5703125" style="24" customWidth="1"/>
    <col min="12543" max="12544" width="4.140625" style="24" customWidth="1"/>
    <col min="12545" max="12546" width="18.7109375" style="24" customWidth="1"/>
    <col min="12547" max="12547" width="2.42578125" style="24" customWidth="1"/>
    <col min="12548" max="12548" width="9.28515625" style="24" customWidth="1"/>
    <col min="12549" max="12549" width="18.7109375" style="24" customWidth="1"/>
    <col min="12550" max="12550" width="21.7109375" style="24" customWidth="1"/>
    <col min="12551" max="12797" width="9.140625" style="24"/>
    <col min="12798" max="12798" width="7.5703125" style="24" customWidth="1"/>
    <col min="12799" max="12800" width="4.140625" style="24" customWidth="1"/>
    <col min="12801" max="12802" width="18.7109375" style="24" customWidth="1"/>
    <col min="12803" max="12803" width="2.42578125" style="24" customWidth="1"/>
    <col min="12804" max="12804" width="9.28515625" style="24" customWidth="1"/>
    <col min="12805" max="12805" width="18.7109375" style="24" customWidth="1"/>
    <col min="12806" max="12806" width="21.7109375" style="24" customWidth="1"/>
    <col min="12807" max="13053" width="9.140625" style="24"/>
    <col min="13054" max="13054" width="7.5703125" style="24" customWidth="1"/>
    <col min="13055" max="13056" width="4.140625" style="24" customWidth="1"/>
    <col min="13057" max="13058" width="18.7109375" style="24" customWidth="1"/>
    <col min="13059" max="13059" width="2.42578125" style="24" customWidth="1"/>
    <col min="13060" max="13060" width="9.28515625" style="24" customWidth="1"/>
    <col min="13061" max="13061" width="18.7109375" style="24" customWidth="1"/>
    <col min="13062" max="13062" width="21.7109375" style="24" customWidth="1"/>
    <col min="13063" max="13309" width="9.140625" style="24"/>
    <col min="13310" max="13310" width="7.5703125" style="24" customWidth="1"/>
    <col min="13311" max="13312" width="4.140625" style="24" customWidth="1"/>
    <col min="13313" max="13314" width="18.7109375" style="24" customWidth="1"/>
    <col min="13315" max="13315" width="2.42578125" style="24" customWidth="1"/>
    <col min="13316" max="13316" width="9.28515625" style="24" customWidth="1"/>
    <col min="13317" max="13317" width="18.7109375" style="24" customWidth="1"/>
    <col min="13318" max="13318" width="21.7109375" style="24" customWidth="1"/>
    <col min="13319" max="13565" width="9.140625" style="24"/>
    <col min="13566" max="13566" width="7.5703125" style="24" customWidth="1"/>
    <col min="13567" max="13568" width="4.140625" style="24" customWidth="1"/>
    <col min="13569" max="13570" width="18.7109375" style="24" customWidth="1"/>
    <col min="13571" max="13571" width="2.42578125" style="24" customWidth="1"/>
    <col min="13572" max="13572" width="9.28515625" style="24" customWidth="1"/>
    <col min="13573" max="13573" width="18.7109375" style="24" customWidth="1"/>
    <col min="13574" max="13574" width="21.7109375" style="24" customWidth="1"/>
    <col min="13575" max="13821" width="9.140625" style="24"/>
    <col min="13822" max="13822" width="7.5703125" style="24" customWidth="1"/>
    <col min="13823" max="13824" width="4.140625" style="24" customWidth="1"/>
    <col min="13825" max="13826" width="18.7109375" style="24" customWidth="1"/>
    <col min="13827" max="13827" width="2.42578125" style="24" customWidth="1"/>
    <col min="13828" max="13828" width="9.28515625" style="24" customWidth="1"/>
    <col min="13829" max="13829" width="18.7109375" style="24" customWidth="1"/>
    <col min="13830" max="13830" width="21.7109375" style="24" customWidth="1"/>
    <col min="13831" max="14077" width="9.140625" style="24"/>
    <col min="14078" max="14078" width="7.5703125" style="24" customWidth="1"/>
    <col min="14079" max="14080" width="4.140625" style="24" customWidth="1"/>
    <col min="14081" max="14082" width="18.7109375" style="24" customWidth="1"/>
    <col min="14083" max="14083" width="2.42578125" style="24" customWidth="1"/>
    <col min="14084" max="14084" width="9.28515625" style="24" customWidth="1"/>
    <col min="14085" max="14085" width="18.7109375" style="24" customWidth="1"/>
    <col min="14086" max="14086" width="21.7109375" style="24" customWidth="1"/>
    <col min="14087" max="14333" width="9.140625" style="24"/>
    <col min="14334" max="14334" width="7.5703125" style="24" customWidth="1"/>
    <col min="14335" max="14336" width="4.140625" style="24" customWidth="1"/>
    <col min="14337" max="14338" width="18.7109375" style="24" customWidth="1"/>
    <col min="14339" max="14339" width="2.42578125" style="24" customWidth="1"/>
    <col min="14340" max="14340" width="9.28515625" style="24" customWidth="1"/>
    <col min="14341" max="14341" width="18.7109375" style="24" customWidth="1"/>
    <col min="14342" max="14342" width="21.7109375" style="24" customWidth="1"/>
    <col min="14343" max="14589" width="9.140625" style="24"/>
    <col min="14590" max="14590" width="7.5703125" style="24" customWidth="1"/>
    <col min="14591" max="14592" width="4.140625" style="24" customWidth="1"/>
    <col min="14593" max="14594" width="18.7109375" style="24" customWidth="1"/>
    <col min="14595" max="14595" width="2.42578125" style="24" customWidth="1"/>
    <col min="14596" max="14596" width="9.28515625" style="24" customWidth="1"/>
    <col min="14597" max="14597" width="18.7109375" style="24" customWidth="1"/>
    <col min="14598" max="14598" width="21.7109375" style="24" customWidth="1"/>
    <col min="14599" max="14845" width="9.140625" style="24"/>
    <col min="14846" max="14846" width="7.5703125" style="24" customWidth="1"/>
    <col min="14847" max="14848" width="4.140625" style="24" customWidth="1"/>
    <col min="14849" max="14850" width="18.7109375" style="24" customWidth="1"/>
    <col min="14851" max="14851" width="2.42578125" style="24" customWidth="1"/>
    <col min="14852" max="14852" width="9.28515625" style="24" customWidth="1"/>
    <col min="14853" max="14853" width="18.7109375" style="24" customWidth="1"/>
    <col min="14854" max="14854" width="21.7109375" style="24" customWidth="1"/>
    <col min="14855" max="15101" width="9.140625" style="24"/>
    <col min="15102" max="15102" width="7.5703125" style="24" customWidth="1"/>
    <col min="15103" max="15104" width="4.140625" style="24" customWidth="1"/>
    <col min="15105" max="15106" width="18.7109375" style="24" customWidth="1"/>
    <col min="15107" max="15107" width="2.42578125" style="24" customWidth="1"/>
    <col min="15108" max="15108" width="9.28515625" style="24" customWidth="1"/>
    <col min="15109" max="15109" width="18.7109375" style="24" customWidth="1"/>
    <col min="15110" max="15110" width="21.7109375" style="24" customWidth="1"/>
    <col min="15111" max="15357" width="9.140625" style="24"/>
    <col min="15358" max="15358" width="7.5703125" style="24" customWidth="1"/>
    <col min="15359" max="15360" width="4.140625" style="24" customWidth="1"/>
    <col min="15361" max="15362" width="18.7109375" style="24" customWidth="1"/>
    <col min="15363" max="15363" width="2.42578125" style="24" customWidth="1"/>
    <col min="15364" max="15364" width="9.28515625" style="24" customWidth="1"/>
    <col min="15365" max="15365" width="18.7109375" style="24" customWidth="1"/>
    <col min="15366" max="15366" width="21.7109375" style="24" customWidth="1"/>
    <col min="15367" max="15613" width="9.140625" style="24"/>
    <col min="15614" max="15614" width="7.5703125" style="24" customWidth="1"/>
    <col min="15615" max="15616" width="4.140625" style="24" customWidth="1"/>
    <col min="15617" max="15618" width="18.7109375" style="24" customWidth="1"/>
    <col min="15619" max="15619" width="2.42578125" style="24" customWidth="1"/>
    <col min="15620" max="15620" width="9.28515625" style="24" customWidth="1"/>
    <col min="15621" max="15621" width="18.7109375" style="24" customWidth="1"/>
    <col min="15622" max="15622" width="21.7109375" style="24" customWidth="1"/>
    <col min="15623" max="15869" width="9.140625" style="24"/>
    <col min="15870" max="15870" width="7.5703125" style="24" customWidth="1"/>
    <col min="15871" max="15872" width="4.140625" style="24" customWidth="1"/>
    <col min="15873" max="15874" width="18.7109375" style="24" customWidth="1"/>
    <col min="15875" max="15875" width="2.42578125" style="24" customWidth="1"/>
    <col min="15876" max="15876" width="9.28515625" style="24" customWidth="1"/>
    <col min="15877" max="15877" width="18.7109375" style="24" customWidth="1"/>
    <col min="15878" max="15878" width="21.7109375" style="24" customWidth="1"/>
    <col min="15879" max="16125" width="9.140625" style="24"/>
    <col min="16126" max="16126" width="7.5703125" style="24" customWidth="1"/>
    <col min="16127" max="16128" width="4.140625" style="24" customWidth="1"/>
    <col min="16129" max="16130" width="18.7109375" style="24" customWidth="1"/>
    <col min="16131" max="16131" width="2.42578125" style="24" customWidth="1"/>
    <col min="16132" max="16132" width="9.28515625" style="24" customWidth="1"/>
    <col min="16133" max="16133" width="18.7109375" style="24" customWidth="1"/>
    <col min="16134" max="16134" width="21.7109375" style="24" customWidth="1"/>
    <col min="16135" max="16384" width="9.140625" style="24"/>
  </cols>
  <sheetData>
    <row r="1" spans="1:9" s="20" customFormat="1" ht="21" customHeight="1" x14ac:dyDescent="0.2">
      <c r="A1" s="598" t="s">
        <v>3786</v>
      </c>
      <c r="B1" s="598"/>
      <c r="C1" s="598"/>
      <c r="D1" s="36"/>
      <c r="E1" s="36"/>
      <c r="F1" s="249"/>
      <c r="G1" s="38"/>
      <c r="H1" s="37"/>
      <c r="I1" s="39"/>
    </row>
    <row r="2" spans="1:9" s="20" customFormat="1" ht="15" customHeight="1" x14ac:dyDescent="0.2">
      <c r="A2" s="40" t="s">
        <v>3787</v>
      </c>
      <c r="B2" s="41"/>
      <c r="C2" s="42"/>
      <c r="D2" s="41" t="s">
        <v>273</v>
      </c>
      <c r="E2" s="41"/>
      <c r="F2" s="249"/>
      <c r="G2" s="43"/>
      <c r="H2" s="595"/>
      <c r="I2" s="53"/>
    </row>
    <row r="3" spans="1:9" s="23" customFormat="1" ht="10.5" customHeight="1" x14ac:dyDescent="0.2">
      <c r="A3" s="44" t="s">
        <v>3788</v>
      </c>
      <c r="B3" s="45">
        <v>1</v>
      </c>
      <c r="C3" s="46"/>
      <c r="D3" s="45" t="str">
        <f>los!D226</f>
        <v>Florbal Ústí</v>
      </c>
      <c r="E3" s="45" t="str">
        <f>los!D224</f>
        <v>Florbal Chomutov</v>
      </c>
      <c r="F3" s="250" t="s">
        <v>275</v>
      </c>
      <c r="G3" s="45" t="s">
        <v>276</v>
      </c>
      <c r="H3" s="338" t="str">
        <f>los!D225</f>
        <v>FAT PIPE FLORBAL CHODOV</v>
      </c>
      <c r="I3" s="32"/>
    </row>
    <row r="4" spans="1:9" s="23" customFormat="1" ht="10.5" customHeight="1" x14ac:dyDescent="0.2">
      <c r="A4" s="47" t="s">
        <v>3789</v>
      </c>
      <c r="B4" s="31">
        <f>IF(B3="","",B3)</f>
        <v>1</v>
      </c>
      <c r="C4" s="48" t="str">
        <f>IF(C3="","",C3)</f>
        <v/>
      </c>
      <c r="D4" s="49" t="str">
        <f>los!D225</f>
        <v>FAT PIPE FLORBAL CHODOV</v>
      </c>
      <c r="E4" s="49" t="str">
        <f>los!D227</f>
        <v>FBŠ Gorily Plzeň</v>
      </c>
      <c r="F4" s="251" t="s">
        <v>275</v>
      </c>
      <c r="G4" s="49" t="s">
        <v>276</v>
      </c>
      <c r="H4" s="49" t="str">
        <f>IF(H3="","",H3)</f>
        <v>FAT PIPE FLORBAL CHODOV</v>
      </c>
      <c r="I4" s="33" t="str">
        <f>IF(I3="","",I3)</f>
        <v/>
      </c>
    </row>
    <row r="5" spans="1:9" s="23" customFormat="1" ht="10.5" customHeight="1" x14ac:dyDescent="0.2">
      <c r="A5" s="47" t="s">
        <v>3790</v>
      </c>
      <c r="B5" s="31">
        <f>IF(B3="","",B3)</f>
        <v>1</v>
      </c>
      <c r="C5" s="48" t="str">
        <f>IF(C3="","",C3)</f>
        <v/>
      </c>
      <c r="D5" s="49" t="str">
        <f>los!D224</f>
        <v>Florbal Chomutov</v>
      </c>
      <c r="E5" s="49" t="str">
        <f>los!D223</f>
        <v>FbŠ Bohemians DDM Praha 7</v>
      </c>
      <c r="F5" s="251" t="s">
        <v>275</v>
      </c>
      <c r="G5" s="49" t="s">
        <v>276</v>
      </c>
      <c r="H5" s="49" t="str">
        <f>IF(H3="","",H3)</f>
        <v>FAT PIPE FLORBAL CHODOV</v>
      </c>
      <c r="I5" s="33" t="str">
        <f>IF(I3="","",I3)</f>
        <v/>
      </c>
    </row>
    <row r="6" spans="1:9" s="23" customFormat="1" ht="10.5" customHeight="1" x14ac:dyDescent="0.2">
      <c r="A6" s="47" t="s">
        <v>3791</v>
      </c>
      <c r="B6" s="31">
        <f>IF(B3="","",B3)</f>
        <v>1</v>
      </c>
      <c r="C6" s="48" t="str">
        <f>IF(C3="","",C3)</f>
        <v/>
      </c>
      <c r="D6" s="49" t="str">
        <f>los!D227</f>
        <v>FBŠ Gorily Plzeň</v>
      </c>
      <c r="E6" s="49" t="str">
        <f>los!D226</f>
        <v>Florbal Ústí</v>
      </c>
      <c r="F6" s="251" t="s">
        <v>275</v>
      </c>
      <c r="G6" s="49" t="s">
        <v>276</v>
      </c>
      <c r="H6" s="49" t="str">
        <f>IF(H3="","",H3)</f>
        <v>FAT PIPE FLORBAL CHODOV</v>
      </c>
      <c r="I6" s="33" t="str">
        <f>IF(I3="","",I3)</f>
        <v/>
      </c>
    </row>
    <row r="7" spans="1:9" s="23" customFormat="1" ht="10.5" customHeight="1" x14ac:dyDescent="0.2">
      <c r="A7" s="50" t="s">
        <v>3792</v>
      </c>
      <c r="B7" s="34">
        <f>IF(B3="","",B3)</f>
        <v>1</v>
      </c>
      <c r="C7" s="51" t="str">
        <f>IF(C3="","",C3)</f>
        <v/>
      </c>
      <c r="D7" s="52" t="str">
        <f>los!D223</f>
        <v>FbŠ Bohemians DDM Praha 7</v>
      </c>
      <c r="E7" s="52" t="str">
        <f>los!D225</f>
        <v>FAT PIPE FLORBAL CHODOV</v>
      </c>
      <c r="F7" s="252" t="s">
        <v>275</v>
      </c>
      <c r="G7" s="52" t="s">
        <v>276</v>
      </c>
      <c r="H7" s="339" t="str">
        <f>IF(H3="","",H3)</f>
        <v>FAT PIPE FLORBAL CHODOV</v>
      </c>
      <c r="I7" s="35" t="str">
        <f>IF(I3="","",I3)</f>
        <v/>
      </c>
    </row>
    <row r="8" spans="1:9" s="20" customFormat="1" ht="15" customHeight="1" x14ac:dyDescent="0.2">
      <c r="A8" s="40" t="s">
        <v>3793</v>
      </c>
      <c r="B8" s="41"/>
      <c r="C8" s="42"/>
      <c r="D8" s="41" t="str">
        <f>IF(D2="","",D2)</f>
        <v>10. až 11. září 2022</v>
      </c>
      <c r="E8" s="41"/>
      <c r="F8" s="249"/>
      <c r="G8" s="43"/>
      <c r="H8" s="595"/>
      <c r="I8" s="53"/>
    </row>
    <row r="9" spans="1:9" s="23" customFormat="1" ht="10.5" customHeight="1" x14ac:dyDescent="0.2">
      <c r="A9" s="44" t="s">
        <v>3794</v>
      </c>
      <c r="B9" s="45">
        <v>13</v>
      </c>
      <c r="C9" s="46"/>
      <c r="D9" s="45" t="str">
        <f>los!D231</f>
        <v>Panthers Praha</v>
      </c>
      <c r="E9" s="45" t="str">
        <f>los!D229</f>
        <v>FD Teplice</v>
      </c>
      <c r="F9" s="250" t="s">
        <v>275</v>
      </c>
      <c r="G9" s="45" t="s">
        <v>276</v>
      </c>
      <c r="H9" s="338" t="str">
        <f>los!D230</f>
        <v>FB Hurrican Karlovy Vary</v>
      </c>
      <c r="I9" s="32"/>
    </row>
    <row r="10" spans="1:9" s="23" customFormat="1" ht="10.5" customHeight="1" x14ac:dyDescent="0.2">
      <c r="A10" s="47" t="s">
        <v>3795</v>
      </c>
      <c r="B10" s="31">
        <f>IF(B9="","",B9)</f>
        <v>13</v>
      </c>
      <c r="C10" s="48" t="str">
        <f>IF(C9="","",C9)</f>
        <v/>
      </c>
      <c r="D10" s="49" t="str">
        <f>los!D230</f>
        <v>FB Hurrican Karlovy Vary</v>
      </c>
      <c r="E10" s="49" t="str">
        <f>los!D232</f>
        <v>FBŠ SLAVIA Plzeň</v>
      </c>
      <c r="F10" s="251" t="s">
        <v>275</v>
      </c>
      <c r="G10" s="49" t="s">
        <v>276</v>
      </c>
      <c r="H10" s="407" t="str">
        <f>IF(H9="","",H9)</f>
        <v>FB Hurrican Karlovy Vary</v>
      </c>
      <c r="I10" s="33" t="str">
        <f>IF(I9="","",I9)</f>
        <v/>
      </c>
    </row>
    <row r="11" spans="1:9" s="23" customFormat="1" ht="10.5" customHeight="1" x14ac:dyDescent="0.2">
      <c r="A11" s="47" t="s">
        <v>3796</v>
      </c>
      <c r="B11" s="31">
        <f>IF(B9="","",B9)</f>
        <v>13</v>
      </c>
      <c r="C11" s="48" t="str">
        <f>IF(C9="","",C9)</f>
        <v/>
      </c>
      <c r="D11" s="49" t="str">
        <f>los!D229</f>
        <v>FD Teplice</v>
      </c>
      <c r="E11" s="49" t="str">
        <f>los!D228</f>
        <v>FbC Plzeň</v>
      </c>
      <c r="F11" s="251" t="s">
        <v>275</v>
      </c>
      <c r="G11" s="49" t="s">
        <v>276</v>
      </c>
      <c r="H11" s="407" t="str">
        <f>IF(H9="","",H9)</f>
        <v>FB Hurrican Karlovy Vary</v>
      </c>
      <c r="I11" s="33" t="str">
        <f>IF(I9="","",I9)</f>
        <v/>
      </c>
    </row>
    <row r="12" spans="1:9" s="23" customFormat="1" ht="10.5" customHeight="1" x14ac:dyDescent="0.2">
      <c r="A12" s="47" t="s">
        <v>3797</v>
      </c>
      <c r="B12" s="31">
        <f>IF(B9="","",B9)</f>
        <v>13</v>
      </c>
      <c r="C12" s="48" t="str">
        <f>IF(C9="","",C9)</f>
        <v/>
      </c>
      <c r="D12" s="49" t="str">
        <f>los!D232</f>
        <v>FBŠ SLAVIA Plzeň</v>
      </c>
      <c r="E12" s="49" t="str">
        <f>los!D231</f>
        <v>Panthers Praha</v>
      </c>
      <c r="F12" s="251" t="s">
        <v>275</v>
      </c>
      <c r="G12" s="49" t="s">
        <v>276</v>
      </c>
      <c r="H12" s="407" t="str">
        <f>IF(H9="","",H9)</f>
        <v>FB Hurrican Karlovy Vary</v>
      </c>
      <c r="I12" s="33" t="str">
        <f>IF(I9="","",I9)</f>
        <v/>
      </c>
    </row>
    <row r="13" spans="1:9" s="23" customFormat="1" ht="10.5" customHeight="1" x14ac:dyDescent="0.2">
      <c r="A13" s="50" t="s">
        <v>3798</v>
      </c>
      <c r="B13" s="34">
        <f>IF(B9="","",B9)</f>
        <v>13</v>
      </c>
      <c r="C13" s="51" t="str">
        <f>IF(C9="","",C9)</f>
        <v/>
      </c>
      <c r="D13" s="52" t="str">
        <f>los!D228</f>
        <v>FbC Plzeň</v>
      </c>
      <c r="E13" s="52" t="str">
        <f>los!D230</f>
        <v>FB Hurrican Karlovy Vary</v>
      </c>
      <c r="F13" s="252" t="s">
        <v>275</v>
      </c>
      <c r="G13" s="52" t="s">
        <v>276</v>
      </c>
      <c r="H13" s="521" t="str">
        <f>IF(H9="","",H9)</f>
        <v>FB Hurrican Karlovy Vary</v>
      </c>
      <c r="I13" s="35" t="str">
        <f>IF(I9="","",I9)</f>
        <v/>
      </c>
    </row>
    <row r="14" spans="1:9" s="20" customFormat="1" ht="15" customHeight="1" x14ac:dyDescent="0.2">
      <c r="A14" s="40" t="s">
        <v>3799</v>
      </c>
      <c r="B14" s="41"/>
      <c r="C14" s="42"/>
      <c r="D14" s="41" t="str">
        <f>IF(D2="","",D2)</f>
        <v>10. až 11. září 2022</v>
      </c>
      <c r="E14" s="41"/>
      <c r="F14" s="249"/>
      <c r="G14" s="43"/>
      <c r="H14" s="595"/>
      <c r="I14" s="53"/>
    </row>
    <row r="15" spans="1:9" s="23" customFormat="1" ht="10.5" customHeight="1" x14ac:dyDescent="0.2">
      <c r="A15" s="44" t="s">
        <v>3800</v>
      </c>
      <c r="B15" s="45">
        <v>25</v>
      </c>
      <c r="C15" s="46"/>
      <c r="D15" s="45" t="str">
        <f>los!D236</f>
        <v>Kanonýři Kladno</v>
      </c>
      <c r="E15" s="45" t="str">
        <f>los!D234</f>
        <v>FBC DDM Kati Kadaň</v>
      </c>
      <c r="F15" s="250" t="s">
        <v>275</v>
      </c>
      <c r="G15" s="45" t="s">
        <v>276</v>
      </c>
      <c r="H15" s="338" t="str">
        <f>los!D235</f>
        <v>ASK Lovosice – LFP</v>
      </c>
      <c r="I15" s="32"/>
    </row>
    <row r="16" spans="1:9" s="23" customFormat="1" ht="10.5" customHeight="1" x14ac:dyDescent="0.2">
      <c r="A16" s="47" t="s">
        <v>3801</v>
      </c>
      <c r="B16" s="31">
        <f>IF(B15="","",B15)</f>
        <v>25</v>
      </c>
      <c r="C16" s="48" t="str">
        <f>IF(C15="","",C15)</f>
        <v/>
      </c>
      <c r="D16" s="49" t="str">
        <f>los!D235</f>
        <v>ASK Lovosice – LFP</v>
      </c>
      <c r="E16" s="49" t="str">
        <f>los!D237</f>
        <v>FBC FAT PIPE Vipers Most</v>
      </c>
      <c r="F16" s="251" t="s">
        <v>275</v>
      </c>
      <c r="G16" s="49" t="s">
        <v>276</v>
      </c>
      <c r="H16" s="407" t="str">
        <f>IF(H15="","",H15)</f>
        <v>ASK Lovosice – LFP</v>
      </c>
      <c r="I16" s="33" t="str">
        <f>IF(I15="","",I15)</f>
        <v/>
      </c>
    </row>
    <row r="17" spans="1:9" s="23" customFormat="1" ht="10.5" customHeight="1" x14ac:dyDescent="0.2">
      <c r="A17" s="47" t="s">
        <v>3802</v>
      </c>
      <c r="B17" s="31">
        <f>IF(B15="","",B15)</f>
        <v>25</v>
      </c>
      <c r="C17" s="48" t="str">
        <f>IF(C15="","",C15)</f>
        <v/>
      </c>
      <c r="D17" s="49" t="str">
        <f>los!D234</f>
        <v>FBC DDM Kati Kadaň</v>
      </c>
      <c r="E17" s="49" t="str">
        <f>los!D233</f>
        <v>Viking TJ Kobylisy</v>
      </c>
      <c r="F17" s="251" t="s">
        <v>275</v>
      </c>
      <c r="G17" s="49" t="s">
        <v>276</v>
      </c>
      <c r="H17" s="407" t="str">
        <f>IF(H15="","",H15)</f>
        <v>ASK Lovosice – LFP</v>
      </c>
      <c r="I17" s="33" t="str">
        <f>IF(I15="","",I15)</f>
        <v/>
      </c>
    </row>
    <row r="18" spans="1:9" s="23" customFormat="1" ht="10.5" customHeight="1" x14ac:dyDescent="0.2">
      <c r="A18" s="47" t="s">
        <v>3803</v>
      </c>
      <c r="B18" s="31">
        <f>IF(B15="","",B15)</f>
        <v>25</v>
      </c>
      <c r="C18" s="48" t="str">
        <f>IF(C15="","",C15)</f>
        <v/>
      </c>
      <c r="D18" s="49" t="str">
        <f>los!D237</f>
        <v>FBC FAT PIPE Vipers Most</v>
      </c>
      <c r="E18" s="49" t="str">
        <f>los!D236</f>
        <v>Kanonýři Kladno</v>
      </c>
      <c r="F18" s="251" t="s">
        <v>275</v>
      </c>
      <c r="G18" s="49" t="s">
        <v>276</v>
      </c>
      <c r="H18" s="407" t="str">
        <f>IF(H15="","",H15)</f>
        <v>ASK Lovosice – LFP</v>
      </c>
      <c r="I18" s="33" t="str">
        <f>IF(I15="","",I15)</f>
        <v/>
      </c>
    </row>
    <row r="19" spans="1:9" s="23" customFormat="1" ht="10.5" customHeight="1" x14ac:dyDescent="0.2">
      <c r="A19" s="50" t="s">
        <v>3804</v>
      </c>
      <c r="B19" s="34">
        <f>IF(B15="","",B15)</f>
        <v>25</v>
      </c>
      <c r="C19" s="51" t="str">
        <f>IF(C15="","",C15)</f>
        <v/>
      </c>
      <c r="D19" s="52" t="str">
        <f>los!D233</f>
        <v>Viking TJ Kobylisy</v>
      </c>
      <c r="E19" s="52" t="str">
        <f>los!D235</f>
        <v>ASK Lovosice – LFP</v>
      </c>
      <c r="F19" s="252" t="s">
        <v>275</v>
      </c>
      <c r="G19" s="52" t="s">
        <v>276</v>
      </c>
      <c r="H19" s="521" t="str">
        <f>IF(H15="","",H15)</f>
        <v>ASK Lovosice – LFP</v>
      </c>
      <c r="I19" s="35" t="str">
        <f>IF(I15="","",I15)</f>
        <v/>
      </c>
    </row>
    <row r="20" spans="1:9" s="20" customFormat="1" ht="15" customHeight="1" x14ac:dyDescent="0.2">
      <c r="A20" s="40" t="s">
        <v>3805</v>
      </c>
      <c r="B20" s="41"/>
      <c r="C20" s="42"/>
      <c r="D20" s="41" t="s">
        <v>302</v>
      </c>
      <c r="E20" s="41"/>
      <c r="F20" s="249"/>
      <c r="G20" s="43"/>
      <c r="H20" s="595"/>
      <c r="I20" s="53"/>
    </row>
    <row r="21" spans="1:9" s="23" customFormat="1" ht="10.5" customHeight="1" x14ac:dyDescent="0.2">
      <c r="A21" s="44" t="s">
        <v>3806</v>
      </c>
      <c r="B21" s="45">
        <v>2</v>
      </c>
      <c r="C21" s="46"/>
      <c r="D21" s="45" t="str">
        <f>los!D223</f>
        <v>FbŠ Bohemians DDM Praha 7</v>
      </c>
      <c r="E21" s="45" t="str">
        <f>los!D226</f>
        <v>Florbal Ústí</v>
      </c>
      <c r="F21" s="250" t="s">
        <v>275</v>
      </c>
      <c r="G21" s="45" t="s">
        <v>276</v>
      </c>
      <c r="H21" s="338" t="str">
        <f>los!D224</f>
        <v>Florbal Chomutov</v>
      </c>
      <c r="I21" s="32"/>
    </row>
    <row r="22" spans="1:9" s="23" customFormat="1" ht="10.5" customHeight="1" x14ac:dyDescent="0.2">
      <c r="A22" s="47" t="s">
        <v>3807</v>
      </c>
      <c r="B22" s="31">
        <f>IF(B21="","",B21)</f>
        <v>2</v>
      </c>
      <c r="C22" s="48" t="str">
        <f>IF(C21="","",C21)</f>
        <v/>
      </c>
      <c r="D22" s="49" t="str">
        <f>los!D225</f>
        <v>FAT PIPE FLORBAL CHODOV</v>
      </c>
      <c r="E22" s="49" t="str">
        <f>los!D224</f>
        <v>Florbal Chomutov</v>
      </c>
      <c r="F22" s="251" t="s">
        <v>275</v>
      </c>
      <c r="G22" s="49" t="s">
        <v>276</v>
      </c>
      <c r="H22" s="407" t="str">
        <f>IF(H21="","",H21)</f>
        <v>Florbal Chomutov</v>
      </c>
      <c r="I22" s="33" t="str">
        <f>IF(I21="","",I21)</f>
        <v/>
      </c>
    </row>
    <row r="23" spans="1:9" s="23" customFormat="1" ht="10.5" customHeight="1" x14ac:dyDescent="0.2">
      <c r="A23" s="47" t="s">
        <v>3808</v>
      </c>
      <c r="B23" s="31">
        <f>IF(B21="","",B21)</f>
        <v>2</v>
      </c>
      <c r="C23" s="48" t="str">
        <f>IF(C21="","",C21)</f>
        <v/>
      </c>
      <c r="D23" s="49" t="str">
        <f>los!D227</f>
        <v>FBŠ Gorily Plzeň</v>
      </c>
      <c r="E23" s="49" t="str">
        <f>los!D223</f>
        <v>FbŠ Bohemians DDM Praha 7</v>
      </c>
      <c r="F23" s="251" t="s">
        <v>275</v>
      </c>
      <c r="G23" s="49" t="s">
        <v>276</v>
      </c>
      <c r="H23" s="407" t="str">
        <f>IF(H21="","",H21)</f>
        <v>Florbal Chomutov</v>
      </c>
      <c r="I23" s="33" t="str">
        <f>IF(I21="","",I21)</f>
        <v/>
      </c>
    </row>
    <row r="24" spans="1:9" s="23" customFormat="1" ht="10.5" customHeight="1" x14ac:dyDescent="0.2">
      <c r="A24" s="47" t="s">
        <v>3809</v>
      </c>
      <c r="B24" s="31">
        <f>IF(B21="","",B21)</f>
        <v>2</v>
      </c>
      <c r="C24" s="48" t="str">
        <f>IF(C21="","",C21)</f>
        <v/>
      </c>
      <c r="D24" s="49" t="str">
        <f>los!D226</f>
        <v>Florbal Ústí</v>
      </c>
      <c r="E24" s="49" t="str">
        <f>los!D225</f>
        <v>FAT PIPE FLORBAL CHODOV</v>
      </c>
      <c r="F24" s="251" t="s">
        <v>275</v>
      </c>
      <c r="G24" s="49" t="s">
        <v>276</v>
      </c>
      <c r="H24" s="407" t="str">
        <f>IF(H21="","",H21)</f>
        <v>Florbal Chomutov</v>
      </c>
      <c r="I24" s="33" t="str">
        <f>IF(I21="","",I21)</f>
        <v/>
      </c>
    </row>
    <row r="25" spans="1:9" s="23" customFormat="1" ht="10.5" customHeight="1" x14ac:dyDescent="0.2">
      <c r="A25" s="50" t="s">
        <v>3810</v>
      </c>
      <c r="B25" s="34">
        <f>IF(B21="","",B21)</f>
        <v>2</v>
      </c>
      <c r="C25" s="51" t="str">
        <f>IF(C21="","",C21)</f>
        <v/>
      </c>
      <c r="D25" s="52" t="str">
        <f>los!D224</f>
        <v>Florbal Chomutov</v>
      </c>
      <c r="E25" s="52" t="str">
        <f>los!D227</f>
        <v>FBŠ Gorily Plzeň</v>
      </c>
      <c r="F25" s="252" t="s">
        <v>275</v>
      </c>
      <c r="G25" s="52" t="s">
        <v>276</v>
      </c>
      <c r="H25" s="521" t="str">
        <f>IF(H21="","",H21)</f>
        <v>Florbal Chomutov</v>
      </c>
      <c r="I25" s="35" t="str">
        <f>IF(I21="","",I21)</f>
        <v/>
      </c>
    </row>
    <row r="26" spans="1:9" s="20" customFormat="1" ht="15" customHeight="1" x14ac:dyDescent="0.2">
      <c r="A26" s="40" t="s">
        <v>3811</v>
      </c>
      <c r="B26" s="41"/>
      <c r="C26" s="42"/>
      <c r="D26" s="41" t="str">
        <f>IF(D20="","",D20)</f>
        <v>24. až 25. září 2022</v>
      </c>
      <c r="E26" s="41"/>
      <c r="F26" s="249"/>
      <c r="G26" s="43"/>
      <c r="H26" s="595"/>
      <c r="I26" s="53"/>
    </row>
    <row r="27" spans="1:9" s="23" customFormat="1" ht="10.5" customHeight="1" x14ac:dyDescent="0.2">
      <c r="A27" s="44" t="s">
        <v>3812</v>
      </c>
      <c r="B27" s="45">
        <v>14</v>
      </c>
      <c r="C27" s="46"/>
      <c r="D27" s="45" t="str">
        <f>los!D228</f>
        <v>FbC Plzeň</v>
      </c>
      <c r="E27" s="45" t="str">
        <f>los!D231</f>
        <v>Panthers Praha</v>
      </c>
      <c r="F27" s="250" t="s">
        <v>275</v>
      </c>
      <c r="G27" s="45" t="s">
        <v>276</v>
      </c>
      <c r="H27" s="338" t="str">
        <f>los!D229</f>
        <v>FD Teplice</v>
      </c>
      <c r="I27" s="32"/>
    </row>
    <row r="28" spans="1:9" s="23" customFormat="1" ht="10.5" customHeight="1" x14ac:dyDescent="0.2">
      <c r="A28" s="47" t="s">
        <v>3813</v>
      </c>
      <c r="B28" s="31">
        <f>IF(B27="","",B27)</f>
        <v>14</v>
      </c>
      <c r="C28" s="48" t="str">
        <f>IF(C27="","",C27)</f>
        <v/>
      </c>
      <c r="D28" s="49" t="str">
        <f>los!D230</f>
        <v>FB Hurrican Karlovy Vary</v>
      </c>
      <c r="E28" s="49" t="str">
        <f>los!D229</f>
        <v>FD Teplice</v>
      </c>
      <c r="F28" s="251" t="s">
        <v>275</v>
      </c>
      <c r="G28" s="49" t="s">
        <v>276</v>
      </c>
      <c r="H28" s="407" t="str">
        <f>IF(H27="","",H27)</f>
        <v>FD Teplice</v>
      </c>
      <c r="I28" s="33" t="str">
        <f>IF(I27="","",I27)</f>
        <v/>
      </c>
    </row>
    <row r="29" spans="1:9" s="23" customFormat="1" ht="10.5" customHeight="1" x14ac:dyDescent="0.2">
      <c r="A29" s="47" t="s">
        <v>3814</v>
      </c>
      <c r="B29" s="31">
        <f>IF(B27="","",B27)</f>
        <v>14</v>
      </c>
      <c r="C29" s="48" t="str">
        <f>IF(C27="","",C27)</f>
        <v/>
      </c>
      <c r="D29" s="49" t="str">
        <f>los!D232</f>
        <v>FBŠ SLAVIA Plzeň</v>
      </c>
      <c r="E29" s="49" t="str">
        <f>los!D228</f>
        <v>FbC Plzeň</v>
      </c>
      <c r="F29" s="251" t="s">
        <v>275</v>
      </c>
      <c r="G29" s="49" t="s">
        <v>276</v>
      </c>
      <c r="H29" s="407" t="str">
        <f>IF(H27="","",H27)</f>
        <v>FD Teplice</v>
      </c>
      <c r="I29" s="33" t="str">
        <f>IF(I27="","",I27)</f>
        <v/>
      </c>
    </row>
    <row r="30" spans="1:9" s="23" customFormat="1" ht="10.5" customHeight="1" x14ac:dyDescent="0.2">
      <c r="A30" s="47" t="s">
        <v>3815</v>
      </c>
      <c r="B30" s="31">
        <f>IF(B27="","",B27)</f>
        <v>14</v>
      </c>
      <c r="C30" s="48" t="str">
        <f>IF(C27="","",C27)</f>
        <v/>
      </c>
      <c r="D30" s="49" t="str">
        <f>los!D231</f>
        <v>Panthers Praha</v>
      </c>
      <c r="E30" s="49" t="str">
        <f>los!D230</f>
        <v>FB Hurrican Karlovy Vary</v>
      </c>
      <c r="F30" s="251" t="s">
        <v>275</v>
      </c>
      <c r="G30" s="49" t="s">
        <v>276</v>
      </c>
      <c r="H30" s="407" t="str">
        <f>IF(H27="","",H27)</f>
        <v>FD Teplice</v>
      </c>
      <c r="I30" s="33" t="str">
        <f>IF(I27="","",I27)</f>
        <v/>
      </c>
    </row>
    <row r="31" spans="1:9" s="23" customFormat="1" ht="10.5" customHeight="1" x14ac:dyDescent="0.2">
      <c r="A31" s="50" t="s">
        <v>3816</v>
      </c>
      <c r="B31" s="34">
        <f>IF(B27="","",B27)</f>
        <v>14</v>
      </c>
      <c r="C31" s="51" t="str">
        <f>IF(C27="","",C27)</f>
        <v/>
      </c>
      <c r="D31" s="52" t="str">
        <f>los!D229</f>
        <v>FD Teplice</v>
      </c>
      <c r="E31" s="52" t="str">
        <f>los!D232</f>
        <v>FBŠ SLAVIA Plzeň</v>
      </c>
      <c r="F31" s="252" t="s">
        <v>275</v>
      </c>
      <c r="G31" s="52" t="s">
        <v>276</v>
      </c>
      <c r="H31" s="521" t="str">
        <f>IF(H27="","",H27)</f>
        <v>FD Teplice</v>
      </c>
      <c r="I31" s="35" t="str">
        <f>IF(I27="","",I27)</f>
        <v/>
      </c>
    </row>
    <row r="32" spans="1:9" s="20" customFormat="1" ht="15" customHeight="1" x14ac:dyDescent="0.2">
      <c r="A32" s="40" t="s">
        <v>3817</v>
      </c>
      <c r="B32" s="41"/>
      <c r="C32" s="42"/>
      <c r="D32" s="41" t="str">
        <f>IF(D20="","",D20)</f>
        <v>24. až 25. září 2022</v>
      </c>
      <c r="E32" s="41"/>
      <c r="F32" s="249"/>
      <c r="G32" s="43"/>
      <c r="H32" s="595"/>
      <c r="I32" s="53"/>
    </row>
    <row r="33" spans="1:9" s="23" customFormat="1" ht="10.5" customHeight="1" x14ac:dyDescent="0.2">
      <c r="A33" s="44" t="s">
        <v>3818</v>
      </c>
      <c r="B33" s="45">
        <v>26</v>
      </c>
      <c r="C33" s="46"/>
      <c r="D33" s="45" t="str">
        <f>los!D233</f>
        <v>Viking TJ Kobylisy</v>
      </c>
      <c r="E33" s="45" t="str">
        <f>los!D236</f>
        <v>Kanonýři Kladno</v>
      </c>
      <c r="F33" s="250" t="s">
        <v>275</v>
      </c>
      <c r="G33" s="45" t="s">
        <v>276</v>
      </c>
      <c r="H33" s="338" t="str">
        <f>los!D234</f>
        <v>FBC DDM Kati Kadaň</v>
      </c>
      <c r="I33" s="32"/>
    </row>
    <row r="34" spans="1:9" s="23" customFormat="1" ht="10.5" customHeight="1" x14ac:dyDescent="0.2">
      <c r="A34" s="47" t="s">
        <v>3819</v>
      </c>
      <c r="B34" s="31">
        <f>IF(B33="","",B33)</f>
        <v>26</v>
      </c>
      <c r="C34" s="48" t="str">
        <f>IF(C33="","",C33)</f>
        <v/>
      </c>
      <c r="D34" s="49" t="str">
        <f>los!D235</f>
        <v>ASK Lovosice – LFP</v>
      </c>
      <c r="E34" s="49" t="str">
        <f>los!D234</f>
        <v>FBC DDM Kati Kadaň</v>
      </c>
      <c r="F34" s="251" t="s">
        <v>275</v>
      </c>
      <c r="G34" s="49" t="s">
        <v>276</v>
      </c>
      <c r="H34" s="407" t="str">
        <f>IF(H33="","",H33)</f>
        <v>FBC DDM Kati Kadaň</v>
      </c>
      <c r="I34" s="33" t="str">
        <f>IF(I33="","",I33)</f>
        <v/>
      </c>
    </row>
    <row r="35" spans="1:9" s="23" customFormat="1" ht="10.5" customHeight="1" x14ac:dyDescent="0.2">
      <c r="A35" s="47" t="s">
        <v>3820</v>
      </c>
      <c r="B35" s="31">
        <f>IF(B33="","",B33)</f>
        <v>26</v>
      </c>
      <c r="C35" s="48" t="str">
        <f>IF(C33="","",C33)</f>
        <v/>
      </c>
      <c r="D35" s="49" t="str">
        <f>los!D237</f>
        <v>FBC FAT PIPE Vipers Most</v>
      </c>
      <c r="E35" s="49" t="str">
        <f>los!D233</f>
        <v>Viking TJ Kobylisy</v>
      </c>
      <c r="F35" s="251" t="s">
        <v>275</v>
      </c>
      <c r="G35" s="49" t="s">
        <v>276</v>
      </c>
      <c r="H35" s="407" t="str">
        <f>IF(H33="","",H33)</f>
        <v>FBC DDM Kati Kadaň</v>
      </c>
      <c r="I35" s="33" t="str">
        <f>IF(I33="","",I33)</f>
        <v/>
      </c>
    </row>
    <row r="36" spans="1:9" s="23" customFormat="1" ht="10.5" customHeight="1" x14ac:dyDescent="0.2">
      <c r="A36" s="47" t="s">
        <v>3821</v>
      </c>
      <c r="B36" s="31">
        <f>IF(B33="","",B33)</f>
        <v>26</v>
      </c>
      <c r="C36" s="48" t="str">
        <f>IF(C33="","",C33)</f>
        <v/>
      </c>
      <c r="D36" s="49" t="str">
        <f>los!D236</f>
        <v>Kanonýři Kladno</v>
      </c>
      <c r="E36" s="49" t="str">
        <f>los!D235</f>
        <v>ASK Lovosice – LFP</v>
      </c>
      <c r="F36" s="251" t="s">
        <v>275</v>
      </c>
      <c r="G36" s="49" t="s">
        <v>276</v>
      </c>
      <c r="H36" s="407" t="str">
        <f>IF(H33="","",H33)</f>
        <v>FBC DDM Kati Kadaň</v>
      </c>
      <c r="I36" s="33" t="str">
        <f>IF(I33="","",I33)</f>
        <v/>
      </c>
    </row>
    <row r="37" spans="1:9" s="23" customFormat="1" ht="10.5" customHeight="1" x14ac:dyDescent="0.2">
      <c r="A37" s="50" t="s">
        <v>3822</v>
      </c>
      <c r="B37" s="34">
        <f>IF(B33="","",B33)</f>
        <v>26</v>
      </c>
      <c r="C37" s="51" t="str">
        <f>IF(C33="","",C33)</f>
        <v/>
      </c>
      <c r="D37" s="52" t="str">
        <f>los!D234</f>
        <v>FBC DDM Kati Kadaň</v>
      </c>
      <c r="E37" s="52" t="str">
        <f>los!D237</f>
        <v>FBC FAT PIPE Vipers Most</v>
      </c>
      <c r="F37" s="252" t="s">
        <v>275</v>
      </c>
      <c r="G37" s="52" t="s">
        <v>276</v>
      </c>
      <c r="H37" s="521" t="str">
        <f>IF(H33="","",H33)</f>
        <v>FBC DDM Kati Kadaň</v>
      </c>
      <c r="I37" s="35" t="str">
        <f>IF(I33="","",I33)</f>
        <v/>
      </c>
    </row>
    <row r="38" spans="1:9" s="20" customFormat="1" ht="15" customHeight="1" x14ac:dyDescent="0.2">
      <c r="A38" s="40" t="s">
        <v>3823</v>
      </c>
      <c r="B38" s="41"/>
      <c r="C38" s="42"/>
      <c r="D38" s="41" t="s">
        <v>3824</v>
      </c>
      <c r="E38" s="41"/>
      <c r="F38" s="249"/>
      <c r="G38" s="43"/>
      <c r="H38" s="595"/>
      <c r="I38" s="53" t="s">
        <v>3825</v>
      </c>
    </row>
    <row r="39" spans="1:9" s="23" customFormat="1" ht="10.5" customHeight="1" x14ac:dyDescent="0.2">
      <c r="A39" s="44" t="s">
        <v>3826</v>
      </c>
      <c r="B39" s="45">
        <v>3</v>
      </c>
      <c r="C39" s="46"/>
      <c r="D39" s="45" t="s">
        <v>10</v>
      </c>
      <c r="E39" s="45" t="s">
        <v>6</v>
      </c>
      <c r="F39" s="250" t="s">
        <v>275</v>
      </c>
      <c r="G39" s="45" t="s">
        <v>276</v>
      </c>
      <c r="H39" s="338" t="str">
        <f>los!D226</f>
        <v>Florbal Ústí</v>
      </c>
      <c r="I39" s="32"/>
    </row>
    <row r="40" spans="1:9" s="23" customFormat="1" ht="10.5" customHeight="1" x14ac:dyDescent="0.2">
      <c r="A40" s="47" t="s">
        <v>3827</v>
      </c>
      <c r="B40" s="31">
        <f>IF(B39="","",B39)</f>
        <v>3</v>
      </c>
      <c r="C40" s="48" t="str">
        <f>IF(C39="","",C39)</f>
        <v/>
      </c>
      <c r="D40" s="49" t="s">
        <v>8</v>
      </c>
      <c r="E40" s="49" t="s">
        <v>12</v>
      </c>
      <c r="F40" s="251" t="s">
        <v>275</v>
      </c>
      <c r="G40" s="49" t="s">
        <v>276</v>
      </c>
      <c r="H40" s="407" t="str">
        <f>IF(H39="","",H39)</f>
        <v>Florbal Ústí</v>
      </c>
      <c r="I40" s="33" t="str">
        <f>IF(I39="","",I39)</f>
        <v/>
      </c>
    </row>
    <row r="41" spans="1:9" s="23" customFormat="1" ht="10.5" customHeight="1" x14ac:dyDescent="0.2">
      <c r="A41" s="47" t="s">
        <v>3828</v>
      </c>
      <c r="B41" s="31">
        <f>IF(B39="","",B39)</f>
        <v>3</v>
      </c>
      <c r="C41" s="48" t="str">
        <f>IF(C39="","",C39)</f>
        <v/>
      </c>
      <c r="D41" s="49" t="s">
        <v>6</v>
      </c>
      <c r="E41" s="49" t="s">
        <v>4</v>
      </c>
      <c r="F41" s="251" t="s">
        <v>275</v>
      </c>
      <c r="G41" s="49" t="s">
        <v>276</v>
      </c>
      <c r="H41" s="407" t="str">
        <f>IF(H39="","",H39)</f>
        <v>Florbal Ústí</v>
      </c>
      <c r="I41" s="33" t="str">
        <f>IF(I39="","",I39)</f>
        <v/>
      </c>
    </row>
    <row r="42" spans="1:9" s="23" customFormat="1" ht="10.5" customHeight="1" x14ac:dyDescent="0.2">
      <c r="A42" s="47" t="s">
        <v>3829</v>
      </c>
      <c r="B42" s="31">
        <f>IF(B39="","",B39)</f>
        <v>3</v>
      </c>
      <c r="C42" s="48" t="str">
        <f>IF(C39="","",C39)</f>
        <v/>
      </c>
      <c r="D42" s="49" t="s">
        <v>12</v>
      </c>
      <c r="E42" s="49" t="s">
        <v>10</v>
      </c>
      <c r="F42" s="251" t="s">
        <v>275</v>
      </c>
      <c r="G42" s="49" t="s">
        <v>276</v>
      </c>
      <c r="H42" s="407" t="str">
        <f>IF(H39="","",H39)</f>
        <v>Florbal Ústí</v>
      </c>
      <c r="I42" s="33" t="str">
        <f>IF(I39="","",I39)</f>
        <v/>
      </c>
    </row>
    <row r="43" spans="1:9" s="23" customFormat="1" ht="10.5" customHeight="1" x14ac:dyDescent="0.2">
      <c r="A43" s="50" t="s">
        <v>3830</v>
      </c>
      <c r="B43" s="34">
        <f>IF(B39="","",B39)</f>
        <v>3</v>
      </c>
      <c r="C43" s="51" t="str">
        <f>IF(C39="","",C39)</f>
        <v/>
      </c>
      <c r="D43" s="52" t="s">
        <v>4</v>
      </c>
      <c r="E43" s="52" t="s">
        <v>8</v>
      </c>
      <c r="F43" s="252" t="s">
        <v>275</v>
      </c>
      <c r="G43" s="52" t="s">
        <v>276</v>
      </c>
      <c r="H43" s="521" t="str">
        <f>IF(H39="","",H39)</f>
        <v>Florbal Ústí</v>
      </c>
      <c r="I43" s="35" t="str">
        <f>IF(I39="","",I39)</f>
        <v/>
      </c>
    </row>
    <row r="44" spans="1:9" s="20" customFormat="1" ht="15" customHeight="1" x14ac:dyDescent="0.2">
      <c r="A44" s="40" t="s">
        <v>3831</v>
      </c>
      <c r="B44" s="41"/>
      <c r="C44" s="42"/>
      <c r="D44" s="41" t="str">
        <f>IF(D38="","",D38)</f>
        <v>8. až 10. říjen 2022</v>
      </c>
      <c r="E44" s="41"/>
      <c r="F44" s="249"/>
      <c r="G44" s="43"/>
      <c r="H44" s="595"/>
      <c r="I44" s="53" t="s">
        <v>3825</v>
      </c>
    </row>
    <row r="45" spans="1:9" s="23" customFormat="1" ht="10.5" customHeight="1" x14ac:dyDescent="0.2">
      <c r="A45" s="44" t="s">
        <v>3832</v>
      </c>
      <c r="B45" s="45">
        <v>15</v>
      </c>
      <c r="C45" s="46"/>
      <c r="D45" s="45" t="s">
        <v>21</v>
      </c>
      <c r="E45" s="45" t="s">
        <v>16</v>
      </c>
      <c r="F45" s="250" t="s">
        <v>275</v>
      </c>
      <c r="G45" s="45" t="s">
        <v>276</v>
      </c>
      <c r="H45" s="338" t="str">
        <f>los!D231</f>
        <v>Panthers Praha</v>
      </c>
      <c r="I45" s="32"/>
    </row>
    <row r="46" spans="1:9" s="23" customFormat="1" ht="10.5" customHeight="1" x14ac:dyDescent="0.2">
      <c r="A46" s="47" t="s">
        <v>3833</v>
      </c>
      <c r="B46" s="31">
        <f>IF(B45="","",B45)</f>
        <v>15</v>
      </c>
      <c r="C46" s="48" t="str">
        <f>IF(C45="","",C45)</f>
        <v/>
      </c>
      <c r="D46" s="49" t="s">
        <v>19</v>
      </c>
      <c r="E46" s="49" t="s">
        <v>23</v>
      </c>
      <c r="F46" s="251" t="s">
        <v>275</v>
      </c>
      <c r="G46" s="49" t="s">
        <v>276</v>
      </c>
      <c r="H46" s="407" t="str">
        <f>IF(H45="","",H45)</f>
        <v>Panthers Praha</v>
      </c>
      <c r="I46" s="33" t="str">
        <f>IF(I45="","",I45)</f>
        <v/>
      </c>
    </row>
    <row r="47" spans="1:9" s="23" customFormat="1" ht="10.5" customHeight="1" x14ac:dyDescent="0.2">
      <c r="A47" s="47" t="s">
        <v>3834</v>
      </c>
      <c r="B47" s="31">
        <f>IF(B45="","",B45)</f>
        <v>15</v>
      </c>
      <c r="C47" s="48" t="str">
        <f>IF(C45="","",C45)</f>
        <v/>
      </c>
      <c r="D47" s="49" t="s">
        <v>16</v>
      </c>
      <c r="E47" s="49" t="s">
        <v>14</v>
      </c>
      <c r="F47" s="251" t="s">
        <v>275</v>
      </c>
      <c r="G47" s="49" t="s">
        <v>276</v>
      </c>
      <c r="H47" s="407" t="str">
        <f>IF(H45="","",H45)</f>
        <v>Panthers Praha</v>
      </c>
      <c r="I47" s="33" t="str">
        <f>IF(I45="","",I45)</f>
        <v/>
      </c>
    </row>
    <row r="48" spans="1:9" s="23" customFormat="1" ht="10.5" customHeight="1" x14ac:dyDescent="0.2">
      <c r="A48" s="47" t="s">
        <v>3835</v>
      </c>
      <c r="B48" s="31">
        <f>IF(B45="","",B45)</f>
        <v>15</v>
      </c>
      <c r="C48" s="48" t="str">
        <f>IF(C45="","",C45)</f>
        <v/>
      </c>
      <c r="D48" s="49" t="s">
        <v>23</v>
      </c>
      <c r="E48" s="49" t="s">
        <v>21</v>
      </c>
      <c r="F48" s="251" t="s">
        <v>275</v>
      </c>
      <c r="G48" s="49" t="s">
        <v>276</v>
      </c>
      <c r="H48" s="407" t="str">
        <f>IF(H45="","",H45)</f>
        <v>Panthers Praha</v>
      </c>
      <c r="I48" s="33" t="str">
        <f>IF(I45="","",I45)</f>
        <v/>
      </c>
    </row>
    <row r="49" spans="1:9" s="23" customFormat="1" ht="10.5" customHeight="1" x14ac:dyDescent="0.2">
      <c r="A49" s="50" t="s">
        <v>3836</v>
      </c>
      <c r="B49" s="34">
        <f>IF(B45="","",B45)</f>
        <v>15</v>
      </c>
      <c r="C49" s="51" t="str">
        <f>IF(C45="","",C45)</f>
        <v/>
      </c>
      <c r="D49" s="52" t="s">
        <v>14</v>
      </c>
      <c r="E49" s="52" t="s">
        <v>19</v>
      </c>
      <c r="F49" s="252" t="s">
        <v>275</v>
      </c>
      <c r="G49" s="52" t="s">
        <v>276</v>
      </c>
      <c r="H49" s="521" t="str">
        <f>IF(H45="","",H45)</f>
        <v>Panthers Praha</v>
      </c>
      <c r="I49" s="35" t="str">
        <f>IF(I45="","",I45)</f>
        <v/>
      </c>
    </row>
    <row r="50" spans="1:9" s="20" customFormat="1" ht="15" customHeight="1" x14ac:dyDescent="0.2">
      <c r="A50" s="40" t="s">
        <v>3837</v>
      </c>
      <c r="B50" s="41"/>
      <c r="C50" s="42"/>
      <c r="D50" s="41" t="str">
        <f>IF(D38="","",D38)</f>
        <v>8. až 10. říjen 2022</v>
      </c>
      <c r="E50" s="41"/>
      <c r="F50" s="249"/>
      <c r="G50" s="43"/>
      <c r="H50" s="595"/>
      <c r="I50" s="53" t="s">
        <v>3825</v>
      </c>
    </row>
    <row r="51" spans="1:9" s="23" customFormat="1" ht="10.5" customHeight="1" x14ac:dyDescent="0.2">
      <c r="A51" s="44" t="s">
        <v>3838</v>
      </c>
      <c r="B51" s="45">
        <v>27</v>
      </c>
      <c r="C51" s="46"/>
      <c r="D51" s="45" t="s">
        <v>31</v>
      </c>
      <c r="E51" s="45" t="s">
        <v>27</v>
      </c>
      <c r="F51" s="250" t="s">
        <v>275</v>
      </c>
      <c r="G51" s="45" t="s">
        <v>276</v>
      </c>
      <c r="H51" s="338" t="str">
        <f>los!D236</f>
        <v>Kanonýři Kladno</v>
      </c>
      <c r="I51" s="32"/>
    </row>
    <row r="52" spans="1:9" s="23" customFormat="1" ht="10.5" customHeight="1" x14ac:dyDescent="0.2">
      <c r="A52" s="47" t="s">
        <v>3839</v>
      </c>
      <c r="B52" s="31">
        <f>IF(B51="","",B51)</f>
        <v>27</v>
      </c>
      <c r="C52" s="48" t="str">
        <f>IF(C51="","",C51)</f>
        <v/>
      </c>
      <c r="D52" s="49" t="s">
        <v>29</v>
      </c>
      <c r="E52" s="49" t="s">
        <v>251</v>
      </c>
      <c r="F52" s="251" t="s">
        <v>275</v>
      </c>
      <c r="G52" s="49" t="s">
        <v>276</v>
      </c>
      <c r="H52" s="407" t="str">
        <f>IF(H51="","",H51)</f>
        <v>Kanonýři Kladno</v>
      </c>
      <c r="I52" s="33" t="str">
        <f>IF(I51="","",I51)</f>
        <v/>
      </c>
    </row>
    <row r="53" spans="1:9" s="23" customFormat="1" ht="10.5" customHeight="1" x14ac:dyDescent="0.2">
      <c r="A53" s="47" t="s">
        <v>3840</v>
      </c>
      <c r="B53" s="31">
        <f>IF(B51="","",B51)</f>
        <v>27</v>
      </c>
      <c r="C53" s="48" t="str">
        <f>IF(C51="","",C51)</f>
        <v/>
      </c>
      <c r="D53" s="49" t="s">
        <v>27</v>
      </c>
      <c r="E53" s="49" t="s">
        <v>25</v>
      </c>
      <c r="F53" s="251" t="s">
        <v>275</v>
      </c>
      <c r="G53" s="49" t="s">
        <v>276</v>
      </c>
      <c r="H53" s="407" t="str">
        <f>IF(H51="","",H51)</f>
        <v>Kanonýři Kladno</v>
      </c>
      <c r="I53" s="33" t="str">
        <f>IF(I51="","",I51)</f>
        <v/>
      </c>
    </row>
    <row r="54" spans="1:9" s="23" customFormat="1" ht="10.5" customHeight="1" x14ac:dyDescent="0.2">
      <c r="A54" s="47" t="s">
        <v>3841</v>
      </c>
      <c r="B54" s="31">
        <f>IF(B51="","",B51)</f>
        <v>27</v>
      </c>
      <c r="C54" s="48" t="str">
        <f>IF(C51="","",C51)</f>
        <v/>
      </c>
      <c r="D54" s="49" t="s">
        <v>251</v>
      </c>
      <c r="E54" s="49" t="s">
        <v>31</v>
      </c>
      <c r="F54" s="251" t="s">
        <v>275</v>
      </c>
      <c r="G54" s="49" t="s">
        <v>276</v>
      </c>
      <c r="H54" s="407" t="str">
        <f>IF(H51="","",H51)</f>
        <v>Kanonýři Kladno</v>
      </c>
      <c r="I54" s="33" t="str">
        <f>IF(I51="","",I51)</f>
        <v/>
      </c>
    </row>
    <row r="55" spans="1:9" s="23" customFormat="1" ht="10.5" customHeight="1" x14ac:dyDescent="0.2">
      <c r="A55" s="50" t="s">
        <v>3842</v>
      </c>
      <c r="B55" s="34">
        <f>IF(B51="","",B51)</f>
        <v>27</v>
      </c>
      <c r="C55" s="51" t="str">
        <f>IF(C51="","",C51)</f>
        <v/>
      </c>
      <c r="D55" s="52" t="s">
        <v>25</v>
      </c>
      <c r="E55" s="52" t="s">
        <v>29</v>
      </c>
      <c r="F55" s="252" t="s">
        <v>275</v>
      </c>
      <c r="G55" s="52" t="s">
        <v>276</v>
      </c>
      <c r="H55" s="521" t="str">
        <f>IF(H51="","",H51)</f>
        <v>Kanonýři Kladno</v>
      </c>
      <c r="I55" s="35" t="str">
        <f>IF(I51="","",I51)</f>
        <v/>
      </c>
    </row>
    <row r="56" spans="1:9" s="20" customFormat="1" ht="15" customHeight="1" x14ac:dyDescent="0.2">
      <c r="A56" s="40" t="s">
        <v>3843</v>
      </c>
      <c r="B56" s="41"/>
      <c r="C56" s="42"/>
      <c r="D56" s="41" t="s">
        <v>338</v>
      </c>
      <c r="E56" s="41"/>
      <c r="F56" s="249"/>
      <c r="G56" s="43"/>
      <c r="H56" s="595"/>
      <c r="I56" s="53" t="s">
        <v>3825</v>
      </c>
    </row>
    <row r="57" spans="1:9" s="23" customFormat="1" ht="10.5" customHeight="1" x14ac:dyDescent="0.2">
      <c r="A57" s="44" t="s">
        <v>3844</v>
      </c>
      <c r="B57" s="45">
        <v>4</v>
      </c>
      <c r="C57" s="46"/>
      <c r="D57" s="45" t="s">
        <v>4</v>
      </c>
      <c r="E57" s="45" t="s">
        <v>10</v>
      </c>
      <c r="F57" s="250" t="s">
        <v>275</v>
      </c>
      <c r="G57" s="45" t="s">
        <v>276</v>
      </c>
      <c r="H57" s="338" t="str">
        <f>los!D226</f>
        <v>Florbal Ústí</v>
      </c>
      <c r="I57" s="32"/>
    </row>
    <row r="58" spans="1:9" s="23" customFormat="1" ht="10.5" customHeight="1" x14ac:dyDescent="0.2">
      <c r="A58" s="47" t="s">
        <v>3845</v>
      </c>
      <c r="B58" s="31">
        <f>IF(B57="","",B57)</f>
        <v>4</v>
      </c>
      <c r="C58" s="48" t="str">
        <f>IF(C57="","",C57)</f>
        <v/>
      </c>
      <c r="D58" s="49" t="s">
        <v>8</v>
      </c>
      <c r="E58" s="49" t="s">
        <v>6</v>
      </c>
      <c r="F58" s="251" t="s">
        <v>275</v>
      </c>
      <c r="G58" s="49" t="s">
        <v>276</v>
      </c>
      <c r="H58" s="407" t="str">
        <f>IF(H57="","",H57)</f>
        <v>Florbal Ústí</v>
      </c>
      <c r="I58" s="33" t="str">
        <f>IF(I57="","",I57)</f>
        <v/>
      </c>
    </row>
    <row r="59" spans="1:9" s="23" customFormat="1" ht="10.5" customHeight="1" x14ac:dyDescent="0.2">
      <c r="A59" s="47" t="s">
        <v>3846</v>
      </c>
      <c r="B59" s="31">
        <f>IF(B57="","",B57)</f>
        <v>4</v>
      </c>
      <c r="C59" s="48" t="str">
        <f>IF(C57="","",C57)</f>
        <v/>
      </c>
      <c r="D59" s="49" t="s">
        <v>12</v>
      </c>
      <c r="E59" s="49" t="s">
        <v>4</v>
      </c>
      <c r="F59" s="251" t="s">
        <v>275</v>
      </c>
      <c r="G59" s="49" t="s">
        <v>276</v>
      </c>
      <c r="H59" s="407" t="str">
        <f>IF(H57="","",H57)</f>
        <v>Florbal Ústí</v>
      </c>
      <c r="I59" s="33" t="str">
        <f>IF(I57="","",I57)</f>
        <v/>
      </c>
    </row>
    <row r="60" spans="1:9" s="23" customFormat="1" ht="10.5" customHeight="1" x14ac:dyDescent="0.2">
      <c r="A60" s="47" t="s">
        <v>3847</v>
      </c>
      <c r="B60" s="31">
        <f>IF(B57="","",B57)</f>
        <v>4</v>
      </c>
      <c r="C60" s="48" t="str">
        <f>IF(C57="","",C57)</f>
        <v/>
      </c>
      <c r="D60" s="49" t="s">
        <v>10</v>
      </c>
      <c r="E60" s="49" t="s">
        <v>8</v>
      </c>
      <c r="F60" s="251" t="s">
        <v>275</v>
      </c>
      <c r="G60" s="49" t="s">
        <v>276</v>
      </c>
      <c r="H60" s="407" t="str">
        <f>IF(H57="","",H57)</f>
        <v>Florbal Ústí</v>
      </c>
      <c r="I60" s="33" t="str">
        <f>IF(I57="","",I57)</f>
        <v/>
      </c>
    </row>
    <row r="61" spans="1:9" s="23" customFormat="1" ht="10.5" customHeight="1" x14ac:dyDescent="0.2">
      <c r="A61" s="50" t="s">
        <v>3848</v>
      </c>
      <c r="B61" s="34">
        <f>IF(B57="","",B57)</f>
        <v>4</v>
      </c>
      <c r="C61" s="51" t="str">
        <f>IF(C57="","",C57)</f>
        <v/>
      </c>
      <c r="D61" s="52" t="s">
        <v>6</v>
      </c>
      <c r="E61" s="52" t="s">
        <v>12</v>
      </c>
      <c r="F61" s="252" t="s">
        <v>275</v>
      </c>
      <c r="G61" s="52" t="s">
        <v>276</v>
      </c>
      <c r="H61" s="521" t="str">
        <f>IF(H57="","",H57)</f>
        <v>Florbal Ústí</v>
      </c>
      <c r="I61" s="35" t="str">
        <f>IF(I57="","",I57)</f>
        <v/>
      </c>
    </row>
    <row r="62" spans="1:9" s="20" customFormat="1" ht="15" customHeight="1" x14ac:dyDescent="0.2">
      <c r="A62" s="40" t="s">
        <v>3849</v>
      </c>
      <c r="B62" s="41"/>
      <c r="C62" s="42"/>
      <c r="D62" s="41" t="str">
        <f>IF(D56="","",D56)</f>
        <v>22. až 23. říjen 2022</v>
      </c>
      <c r="E62" s="41"/>
      <c r="F62" s="249"/>
      <c r="G62" s="43"/>
      <c r="H62" s="595"/>
      <c r="I62" s="53" t="s">
        <v>3825</v>
      </c>
    </row>
    <row r="63" spans="1:9" s="23" customFormat="1" ht="10.5" customHeight="1" x14ac:dyDescent="0.2">
      <c r="A63" s="44" t="s">
        <v>3850</v>
      </c>
      <c r="B63" s="45">
        <v>16</v>
      </c>
      <c r="C63" s="46"/>
      <c r="D63" s="45" t="s">
        <v>14</v>
      </c>
      <c r="E63" s="45" t="s">
        <v>21</v>
      </c>
      <c r="F63" s="250" t="s">
        <v>275</v>
      </c>
      <c r="G63" s="45" t="s">
        <v>276</v>
      </c>
      <c r="H63" s="338" t="str">
        <f>los!D231</f>
        <v>Panthers Praha</v>
      </c>
      <c r="I63" s="32"/>
    </row>
    <row r="64" spans="1:9" s="23" customFormat="1" ht="10.5" customHeight="1" x14ac:dyDescent="0.2">
      <c r="A64" s="47" t="s">
        <v>3851</v>
      </c>
      <c r="B64" s="31">
        <f>IF(B63="","",B63)</f>
        <v>16</v>
      </c>
      <c r="C64" s="48" t="str">
        <f>IF(C63="","",C63)</f>
        <v/>
      </c>
      <c r="D64" s="49" t="s">
        <v>19</v>
      </c>
      <c r="E64" s="49" t="s">
        <v>16</v>
      </c>
      <c r="F64" s="251" t="s">
        <v>275</v>
      </c>
      <c r="G64" s="49" t="s">
        <v>276</v>
      </c>
      <c r="H64" s="407" t="str">
        <f>IF(H63="","",H63)</f>
        <v>Panthers Praha</v>
      </c>
      <c r="I64" s="33" t="str">
        <f>IF(I63="","",I63)</f>
        <v/>
      </c>
    </row>
    <row r="65" spans="1:9" s="23" customFormat="1" ht="10.5" customHeight="1" x14ac:dyDescent="0.2">
      <c r="A65" s="47" t="s">
        <v>3852</v>
      </c>
      <c r="B65" s="31">
        <f>IF(B63="","",B63)</f>
        <v>16</v>
      </c>
      <c r="C65" s="48" t="str">
        <f>IF(C63="","",C63)</f>
        <v/>
      </c>
      <c r="D65" s="49" t="s">
        <v>23</v>
      </c>
      <c r="E65" s="49" t="s">
        <v>14</v>
      </c>
      <c r="F65" s="251" t="s">
        <v>275</v>
      </c>
      <c r="G65" s="49" t="s">
        <v>276</v>
      </c>
      <c r="H65" s="407" t="str">
        <f>IF(H63="","",H63)</f>
        <v>Panthers Praha</v>
      </c>
      <c r="I65" s="33" t="str">
        <f>IF(I63="","",I63)</f>
        <v/>
      </c>
    </row>
    <row r="66" spans="1:9" s="23" customFormat="1" ht="10.5" customHeight="1" x14ac:dyDescent="0.2">
      <c r="A66" s="47" t="s">
        <v>3853</v>
      </c>
      <c r="B66" s="31">
        <f>IF(B63="","",B63)</f>
        <v>16</v>
      </c>
      <c r="C66" s="48" t="str">
        <f>IF(C63="","",C63)</f>
        <v/>
      </c>
      <c r="D66" s="49" t="s">
        <v>21</v>
      </c>
      <c r="E66" s="49" t="s">
        <v>19</v>
      </c>
      <c r="F66" s="251" t="s">
        <v>275</v>
      </c>
      <c r="G66" s="49" t="s">
        <v>276</v>
      </c>
      <c r="H66" s="407" t="str">
        <f>IF(H63="","",H63)</f>
        <v>Panthers Praha</v>
      </c>
      <c r="I66" s="33" t="str">
        <f>IF(I63="","",I63)</f>
        <v/>
      </c>
    </row>
    <row r="67" spans="1:9" s="23" customFormat="1" ht="10.5" customHeight="1" x14ac:dyDescent="0.2">
      <c r="A67" s="50" t="s">
        <v>3854</v>
      </c>
      <c r="B67" s="34">
        <f>IF(B63="","",B63)</f>
        <v>16</v>
      </c>
      <c r="C67" s="51" t="str">
        <f>IF(C63="","",C63)</f>
        <v/>
      </c>
      <c r="D67" s="52" t="s">
        <v>16</v>
      </c>
      <c r="E67" s="52" t="s">
        <v>23</v>
      </c>
      <c r="F67" s="252" t="s">
        <v>275</v>
      </c>
      <c r="G67" s="52" t="s">
        <v>276</v>
      </c>
      <c r="H67" s="521" t="str">
        <f>IF(H63="","",H63)</f>
        <v>Panthers Praha</v>
      </c>
      <c r="I67" s="35" t="str">
        <f>IF(I63="","",I63)</f>
        <v/>
      </c>
    </row>
    <row r="68" spans="1:9" s="20" customFormat="1" ht="15" customHeight="1" x14ac:dyDescent="0.2">
      <c r="A68" s="40" t="s">
        <v>3855</v>
      </c>
      <c r="B68" s="41"/>
      <c r="C68" s="42"/>
      <c r="D68" s="41" t="str">
        <f>IF(D56="","",D56)</f>
        <v>22. až 23. říjen 2022</v>
      </c>
      <c r="E68" s="41"/>
      <c r="F68" s="249"/>
      <c r="G68" s="43"/>
      <c r="H68" s="595"/>
      <c r="I68" s="53" t="s">
        <v>3825</v>
      </c>
    </row>
    <row r="69" spans="1:9" s="23" customFormat="1" ht="10.5" customHeight="1" x14ac:dyDescent="0.2">
      <c r="A69" s="44" t="s">
        <v>3856</v>
      </c>
      <c r="B69" s="45">
        <v>28</v>
      </c>
      <c r="C69" s="46"/>
      <c r="D69" s="45" t="s">
        <v>25</v>
      </c>
      <c r="E69" s="45" t="s">
        <v>31</v>
      </c>
      <c r="F69" s="250" t="s">
        <v>275</v>
      </c>
      <c r="G69" s="45" t="s">
        <v>276</v>
      </c>
      <c r="H69" s="338" t="str">
        <f>los!D236</f>
        <v>Kanonýři Kladno</v>
      </c>
      <c r="I69" s="32"/>
    </row>
    <row r="70" spans="1:9" s="23" customFormat="1" ht="10.5" customHeight="1" x14ac:dyDescent="0.2">
      <c r="A70" s="47" t="s">
        <v>3857</v>
      </c>
      <c r="B70" s="31">
        <f>IF(B69="","",B69)</f>
        <v>28</v>
      </c>
      <c r="C70" s="48" t="str">
        <f>IF(C69="","",C69)</f>
        <v/>
      </c>
      <c r="D70" s="49" t="s">
        <v>29</v>
      </c>
      <c r="E70" s="49" t="s">
        <v>27</v>
      </c>
      <c r="F70" s="251" t="s">
        <v>275</v>
      </c>
      <c r="G70" s="49" t="s">
        <v>276</v>
      </c>
      <c r="H70" s="407" t="str">
        <f>IF(H69="","",H69)</f>
        <v>Kanonýři Kladno</v>
      </c>
      <c r="I70" s="33" t="str">
        <f>IF(I69="","",I69)</f>
        <v/>
      </c>
    </row>
    <row r="71" spans="1:9" s="23" customFormat="1" ht="10.5" customHeight="1" x14ac:dyDescent="0.2">
      <c r="A71" s="47" t="s">
        <v>3858</v>
      </c>
      <c r="B71" s="31">
        <f>IF(B69="","",B69)</f>
        <v>28</v>
      </c>
      <c r="C71" s="48" t="str">
        <f>IF(C69="","",C69)</f>
        <v/>
      </c>
      <c r="D71" s="49" t="s">
        <v>251</v>
      </c>
      <c r="E71" s="49" t="s">
        <v>25</v>
      </c>
      <c r="F71" s="251" t="s">
        <v>275</v>
      </c>
      <c r="G71" s="49" t="s">
        <v>276</v>
      </c>
      <c r="H71" s="407" t="str">
        <f>IF(H69="","",H69)</f>
        <v>Kanonýři Kladno</v>
      </c>
      <c r="I71" s="33" t="str">
        <f>IF(I69="","",I69)</f>
        <v/>
      </c>
    </row>
    <row r="72" spans="1:9" s="23" customFormat="1" ht="10.5" customHeight="1" x14ac:dyDescent="0.2">
      <c r="A72" s="47" t="s">
        <v>3859</v>
      </c>
      <c r="B72" s="31">
        <f>IF(B69="","",B69)</f>
        <v>28</v>
      </c>
      <c r="C72" s="48" t="str">
        <f>IF(C69="","",C69)</f>
        <v/>
      </c>
      <c r="D72" s="49" t="s">
        <v>31</v>
      </c>
      <c r="E72" s="49" t="s">
        <v>29</v>
      </c>
      <c r="F72" s="251" t="s">
        <v>275</v>
      </c>
      <c r="G72" s="49" t="s">
        <v>276</v>
      </c>
      <c r="H72" s="407" t="str">
        <f>IF(H69="","",H69)</f>
        <v>Kanonýři Kladno</v>
      </c>
      <c r="I72" s="33" t="str">
        <f>IF(I69="","",I69)</f>
        <v/>
      </c>
    </row>
    <row r="73" spans="1:9" s="23" customFormat="1" ht="10.5" customHeight="1" x14ac:dyDescent="0.2">
      <c r="A73" s="50" t="s">
        <v>3860</v>
      </c>
      <c r="B73" s="34">
        <f>IF(B69="","",B69)</f>
        <v>28</v>
      </c>
      <c r="C73" s="51" t="str">
        <f>IF(C69="","",C69)</f>
        <v/>
      </c>
      <c r="D73" s="52" t="s">
        <v>27</v>
      </c>
      <c r="E73" s="52" t="s">
        <v>251</v>
      </c>
      <c r="F73" s="252" t="s">
        <v>275</v>
      </c>
      <c r="G73" s="52" t="s">
        <v>276</v>
      </c>
      <c r="H73" s="521" t="str">
        <f>IF(H69="","",H69)</f>
        <v>Kanonýři Kladno</v>
      </c>
      <c r="I73" s="35" t="str">
        <f>IF(I69="","",I69)</f>
        <v/>
      </c>
    </row>
    <row r="74" spans="1:9" s="20" customFormat="1" ht="21" customHeight="1" x14ac:dyDescent="0.2">
      <c r="A74" s="598" t="s">
        <v>3786</v>
      </c>
      <c r="B74" s="598"/>
      <c r="C74" s="598"/>
      <c r="D74" s="36"/>
      <c r="E74" s="36"/>
      <c r="F74" s="249"/>
      <c r="G74" s="38"/>
      <c r="H74" s="37"/>
      <c r="I74" s="39"/>
    </row>
    <row r="75" spans="1:9" s="20" customFormat="1" ht="15" customHeight="1" x14ac:dyDescent="0.2">
      <c r="A75" s="40" t="s">
        <v>3861</v>
      </c>
      <c r="B75" s="41"/>
      <c r="C75" s="42"/>
      <c r="D75" s="41" t="s">
        <v>734</v>
      </c>
      <c r="E75" s="41"/>
      <c r="F75" s="249"/>
      <c r="G75" s="43"/>
      <c r="H75" s="595"/>
      <c r="I75" s="53" t="s">
        <v>3825</v>
      </c>
    </row>
    <row r="76" spans="1:9" s="23" customFormat="1" ht="10.5" customHeight="1" x14ac:dyDescent="0.2">
      <c r="A76" s="44" t="s">
        <v>3862</v>
      </c>
      <c r="B76" s="45">
        <v>5</v>
      </c>
      <c r="C76" s="46"/>
      <c r="D76" s="45" t="s">
        <v>10</v>
      </c>
      <c r="E76" s="45" t="s">
        <v>6</v>
      </c>
      <c r="F76" s="250" t="s">
        <v>275</v>
      </c>
      <c r="G76" s="45" t="s">
        <v>276</v>
      </c>
      <c r="H76" s="338" t="str">
        <f>los!D223</f>
        <v>FbŠ Bohemians DDM Praha 7</v>
      </c>
      <c r="I76" s="32"/>
    </row>
    <row r="77" spans="1:9" s="23" customFormat="1" ht="10.5" customHeight="1" x14ac:dyDescent="0.2">
      <c r="A77" s="47" t="s">
        <v>3863</v>
      </c>
      <c r="B77" s="31">
        <f>IF(B76="","",B76)</f>
        <v>5</v>
      </c>
      <c r="C77" s="48" t="str">
        <f>IF(C76="","",C76)</f>
        <v/>
      </c>
      <c r="D77" s="49" t="s">
        <v>8</v>
      </c>
      <c r="E77" s="49" t="s">
        <v>12</v>
      </c>
      <c r="F77" s="251" t="s">
        <v>275</v>
      </c>
      <c r="G77" s="49" t="s">
        <v>276</v>
      </c>
      <c r="H77" s="407" t="str">
        <f>IF(H76="","",H76)</f>
        <v>FbŠ Bohemians DDM Praha 7</v>
      </c>
      <c r="I77" s="33" t="str">
        <f>IF(I76="","",I76)</f>
        <v/>
      </c>
    </row>
    <row r="78" spans="1:9" s="23" customFormat="1" ht="10.5" customHeight="1" x14ac:dyDescent="0.2">
      <c r="A78" s="47" t="s">
        <v>3864</v>
      </c>
      <c r="B78" s="31">
        <f>IF(B76="","",B76)</f>
        <v>5</v>
      </c>
      <c r="C78" s="48" t="str">
        <f>IF(C76="","",C76)</f>
        <v/>
      </c>
      <c r="D78" s="49" t="s">
        <v>6</v>
      </c>
      <c r="E78" s="49" t="s">
        <v>4</v>
      </c>
      <c r="F78" s="251" t="s">
        <v>275</v>
      </c>
      <c r="G78" s="49" t="s">
        <v>276</v>
      </c>
      <c r="H78" s="407" t="str">
        <f>IF(H76="","",H76)</f>
        <v>FbŠ Bohemians DDM Praha 7</v>
      </c>
      <c r="I78" s="33" t="str">
        <f>IF(I76="","",I76)</f>
        <v/>
      </c>
    </row>
    <row r="79" spans="1:9" s="23" customFormat="1" ht="10.5" customHeight="1" x14ac:dyDescent="0.2">
      <c r="A79" s="47" t="s">
        <v>3865</v>
      </c>
      <c r="B79" s="31">
        <f>IF(B76="","",B76)</f>
        <v>5</v>
      </c>
      <c r="C79" s="48" t="str">
        <f>IF(C76="","",C76)</f>
        <v/>
      </c>
      <c r="D79" s="49" t="s">
        <v>12</v>
      </c>
      <c r="E79" s="49" t="s">
        <v>10</v>
      </c>
      <c r="F79" s="251" t="s">
        <v>275</v>
      </c>
      <c r="G79" s="49" t="s">
        <v>276</v>
      </c>
      <c r="H79" s="407" t="str">
        <f>IF(H76="","",H76)</f>
        <v>FbŠ Bohemians DDM Praha 7</v>
      </c>
      <c r="I79" s="33" t="str">
        <f>IF(I76="","",I76)</f>
        <v/>
      </c>
    </row>
    <row r="80" spans="1:9" s="23" customFormat="1" ht="10.5" customHeight="1" x14ac:dyDescent="0.2">
      <c r="A80" s="50" t="s">
        <v>3866</v>
      </c>
      <c r="B80" s="34">
        <f>IF(B76="","",B76)</f>
        <v>5</v>
      </c>
      <c r="C80" s="51" t="str">
        <f>IF(C76="","",C76)</f>
        <v/>
      </c>
      <c r="D80" s="52" t="s">
        <v>4</v>
      </c>
      <c r="E80" s="52" t="s">
        <v>8</v>
      </c>
      <c r="F80" s="252" t="s">
        <v>275</v>
      </c>
      <c r="G80" s="52" t="s">
        <v>276</v>
      </c>
      <c r="H80" s="521" t="str">
        <f>IF(H76="","",H76)</f>
        <v>FbŠ Bohemians DDM Praha 7</v>
      </c>
      <c r="I80" s="35" t="str">
        <f>IF(I76="","",I76)</f>
        <v/>
      </c>
    </row>
    <row r="81" spans="1:9" s="20" customFormat="1" ht="15" customHeight="1" x14ac:dyDescent="0.2">
      <c r="A81" s="40" t="s">
        <v>3867</v>
      </c>
      <c r="B81" s="41"/>
      <c r="C81" s="42"/>
      <c r="D81" s="41" t="str">
        <f>IF(D75="","",D75)</f>
        <v>12. až 13. listopad 2022</v>
      </c>
      <c r="E81" s="41"/>
      <c r="F81" s="249"/>
      <c r="G81" s="43"/>
      <c r="H81" s="595"/>
      <c r="I81" s="53" t="s">
        <v>3825</v>
      </c>
    </row>
    <row r="82" spans="1:9" s="23" customFormat="1" ht="10.5" customHeight="1" x14ac:dyDescent="0.2">
      <c r="A82" s="44" t="s">
        <v>3868</v>
      </c>
      <c r="B82" s="45">
        <v>17</v>
      </c>
      <c r="C82" s="46"/>
      <c r="D82" s="45" t="s">
        <v>21</v>
      </c>
      <c r="E82" s="45" t="s">
        <v>16</v>
      </c>
      <c r="F82" s="250" t="s">
        <v>275</v>
      </c>
      <c r="G82" s="45" t="s">
        <v>276</v>
      </c>
      <c r="H82" s="338" t="str">
        <f>los!D232</f>
        <v>FBŠ SLAVIA Plzeň</v>
      </c>
      <c r="I82" s="32"/>
    </row>
    <row r="83" spans="1:9" s="23" customFormat="1" ht="10.5" customHeight="1" x14ac:dyDescent="0.2">
      <c r="A83" s="47" t="s">
        <v>3869</v>
      </c>
      <c r="B83" s="31">
        <f>IF(B82="","",B82)</f>
        <v>17</v>
      </c>
      <c r="C83" s="48" t="str">
        <f>IF(C82="","",C82)</f>
        <v/>
      </c>
      <c r="D83" s="49" t="s">
        <v>19</v>
      </c>
      <c r="E83" s="49" t="s">
        <v>23</v>
      </c>
      <c r="F83" s="251" t="s">
        <v>275</v>
      </c>
      <c r="G83" s="49" t="s">
        <v>276</v>
      </c>
      <c r="H83" s="407" t="str">
        <f>IF(H82="","",H82)</f>
        <v>FBŠ SLAVIA Plzeň</v>
      </c>
      <c r="I83" s="33" t="str">
        <f>IF(I82="","",I82)</f>
        <v/>
      </c>
    </row>
    <row r="84" spans="1:9" s="23" customFormat="1" ht="10.5" customHeight="1" x14ac:dyDescent="0.2">
      <c r="A84" s="47" t="s">
        <v>3870</v>
      </c>
      <c r="B84" s="31">
        <f>IF(B82="","",B82)</f>
        <v>17</v>
      </c>
      <c r="C84" s="48" t="str">
        <f>IF(C82="","",C82)</f>
        <v/>
      </c>
      <c r="D84" s="49" t="s">
        <v>16</v>
      </c>
      <c r="E84" s="49" t="s">
        <v>14</v>
      </c>
      <c r="F84" s="251" t="s">
        <v>275</v>
      </c>
      <c r="G84" s="49" t="s">
        <v>276</v>
      </c>
      <c r="H84" s="407" t="str">
        <f>IF(H82="","",H82)</f>
        <v>FBŠ SLAVIA Plzeň</v>
      </c>
      <c r="I84" s="33" t="str">
        <f>IF(I82="","",I82)</f>
        <v/>
      </c>
    </row>
    <row r="85" spans="1:9" s="23" customFormat="1" ht="10.5" customHeight="1" x14ac:dyDescent="0.2">
      <c r="A85" s="47" t="s">
        <v>3871</v>
      </c>
      <c r="B85" s="31">
        <f>IF(B82="","",B82)</f>
        <v>17</v>
      </c>
      <c r="C85" s="48" t="str">
        <f>IF(C82="","",C82)</f>
        <v/>
      </c>
      <c r="D85" s="49" t="s">
        <v>23</v>
      </c>
      <c r="E85" s="49" t="s">
        <v>21</v>
      </c>
      <c r="F85" s="251" t="s">
        <v>275</v>
      </c>
      <c r="G85" s="49" t="s">
        <v>276</v>
      </c>
      <c r="H85" s="407" t="str">
        <f>IF(H82="","",H82)</f>
        <v>FBŠ SLAVIA Plzeň</v>
      </c>
      <c r="I85" s="33" t="str">
        <f>IF(I82="","",I82)</f>
        <v/>
      </c>
    </row>
    <row r="86" spans="1:9" s="23" customFormat="1" ht="10.5" customHeight="1" x14ac:dyDescent="0.2">
      <c r="A86" s="50" t="s">
        <v>3872</v>
      </c>
      <c r="B86" s="34">
        <f>IF(B82="","",B82)</f>
        <v>17</v>
      </c>
      <c r="C86" s="51" t="str">
        <f>IF(C82="","",C82)</f>
        <v/>
      </c>
      <c r="D86" s="52" t="s">
        <v>14</v>
      </c>
      <c r="E86" s="52" t="s">
        <v>19</v>
      </c>
      <c r="F86" s="252" t="s">
        <v>275</v>
      </c>
      <c r="G86" s="52" t="s">
        <v>276</v>
      </c>
      <c r="H86" s="521" t="str">
        <f>IF(H82="","",H82)</f>
        <v>FBŠ SLAVIA Plzeň</v>
      </c>
      <c r="I86" s="35" t="str">
        <f>IF(I82="","",I82)</f>
        <v/>
      </c>
    </row>
    <row r="87" spans="1:9" s="20" customFormat="1" ht="15" customHeight="1" x14ac:dyDescent="0.2">
      <c r="A87" s="40" t="s">
        <v>3873</v>
      </c>
      <c r="B87" s="41"/>
      <c r="C87" s="42"/>
      <c r="D87" s="41" t="str">
        <f>IF(D75="","",D75)</f>
        <v>12. až 13. listopad 2022</v>
      </c>
      <c r="E87" s="41"/>
      <c r="F87" s="249"/>
      <c r="G87" s="43"/>
      <c r="H87" s="595"/>
      <c r="I87" s="53" t="s">
        <v>3825</v>
      </c>
    </row>
    <row r="88" spans="1:9" s="23" customFormat="1" ht="10.5" customHeight="1" x14ac:dyDescent="0.2">
      <c r="A88" s="44" t="s">
        <v>3874</v>
      </c>
      <c r="B88" s="45">
        <v>29</v>
      </c>
      <c r="C88" s="46"/>
      <c r="D88" s="45" t="s">
        <v>31</v>
      </c>
      <c r="E88" s="45" t="s">
        <v>27</v>
      </c>
      <c r="F88" s="250" t="s">
        <v>275</v>
      </c>
      <c r="G88" s="45" t="s">
        <v>276</v>
      </c>
      <c r="H88" s="338" t="str">
        <f>los!D237</f>
        <v>FBC FAT PIPE Vipers Most</v>
      </c>
      <c r="I88" s="32"/>
    </row>
    <row r="89" spans="1:9" s="23" customFormat="1" ht="10.5" customHeight="1" x14ac:dyDescent="0.2">
      <c r="A89" s="47" t="s">
        <v>3875</v>
      </c>
      <c r="B89" s="31">
        <f>IF(B88="","",B88)</f>
        <v>29</v>
      </c>
      <c r="C89" s="48" t="str">
        <f>IF(C88="","",C88)</f>
        <v/>
      </c>
      <c r="D89" s="49" t="s">
        <v>29</v>
      </c>
      <c r="E89" s="49" t="s">
        <v>251</v>
      </c>
      <c r="F89" s="251" t="s">
        <v>275</v>
      </c>
      <c r="G89" s="49" t="s">
        <v>276</v>
      </c>
      <c r="H89" s="407" t="str">
        <f>IF(H88="","",H88)</f>
        <v>FBC FAT PIPE Vipers Most</v>
      </c>
      <c r="I89" s="33" t="str">
        <f>IF(I88="","",I88)</f>
        <v/>
      </c>
    </row>
    <row r="90" spans="1:9" s="23" customFormat="1" ht="10.5" customHeight="1" x14ac:dyDescent="0.2">
      <c r="A90" s="47" t="s">
        <v>3876</v>
      </c>
      <c r="B90" s="31">
        <f>IF(B88="","",B88)</f>
        <v>29</v>
      </c>
      <c r="C90" s="48" t="str">
        <f>IF(C88="","",C88)</f>
        <v/>
      </c>
      <c r="D90" s="49" t="s">
        <v>27</v>
      </c>
      <c r="E90" s="49" t="s">
        <v>25</v>
      </c>
      <c r="F90" s="251" t="s">
        <v>275</v>
      </c>
      <c r="G90" s="49" t="s">
        <v>276</v>
      </c>
      <c r="H90" s="407" t="str">
        <f>IF(H88="","",H88)</f>
        <v>FBC FAT PIPE Vipers Most</v>
      </c>
      <c r="I90" s="33" t="str">
        <f>IF(I88="","",I88)</f>
        <v/>
      </c>
    </row>
    <row r="91" spans="1:9" s="23" customFormat="1" ht="10.5" customHeight="1" x14ac:dyDescent="0.2">
      <c r="A91" s="47" t="s">
        <v>3877</v>
      </c>
      <c r="B91" s="31">
        <f>IF(B88="","",B88)</f>
        <v>29</v>
      </c>
      <c r="C91" s="48" t="str">
        <f>IF(C88="","",C88)</f>
        <v/>
      </c>
      <c r="D91" s="49" t="s">
        <v>251</v>
      </c>
      <c r="E91" s="49" t="s">
        <v>31</v>
      </c>
      <c r="F91" s="251" t="s">
        <v>275</v>
      </c>
      <c r="G91" s="49" t="s">
        <v>276</v>
      </c>
      <c r="H91" s="407" t="str">
        <f>IF(H88="","",H88)</f>
        <v>FBC FAT PIPE Vipers Most</v>
      </c>
      <c r="I91" s="33" t="str">
        <f>IF(I88="","",I88)</f>
        <v/>
      </c>
    </row>
    <row r="92" spans="1:9" s="23" customFormat="1" ht="10.5" customHeight="1" x14ac:dyDescent="0.2">
      <c r="A92" s="50" t="s">
        <v>3878</v>
      </c>
      <c r="B92" s="34">
        <f>IF(B88="","",B88)</f>
        <v>29</v>
      </c>
      <c r="C92" s="51" t="str">
        <f>IF(C88="","",C88)</f>
        <v/>
      </c>
      <c r="D92" s="52" t="s">
        <v>25</v>
      </c>
      <c r="E92" s="52" t="s">
        <v>29</v>
      </c>
      <c r="F92" s="252" t="s">
        <v>275</v>
      </c>
      <c r="G92" s="52" t="s">
        <v>276</v>
      </c>
      <c r="H92" s="521" t="str">
        <f>IF(H88="","",H88)</f>
        <v>FBC FAT PIPE Vipers Most</v>
      </c>
      <c r="I92" s="35" t="str">
        <f>IF(I88="","",I88)</f>
        <v/>
      </c>
    </row>
    <row r="93" spans="1:9" s="20" customFormat="1" ht="15" customHeight="1" x14ac:dyDescent="0.2">
      <c r="A93" s="40" t="s">
        <v>3879</v>
      </c>
      <c r="B93" s="41"/>
      <c r="C93" s="42"/>
      <c r="D93" s="41" t="s">
        <v>355</v>
      </c>
      <c r="E93" s="41"/>
      <c r="F93" s="249"/>
      <c r="G93" s="43"/>
      <c r="H93" s="595"/>
      <c r="I93" s="53" t="s">
        <v>3825</v>
      </c>
    </row>
    <row r="94" spans="1:9" s="23" customFormat="1" ht="10.5" customHeight="1" x14ac:dyDescent="0.2">
      <c r="A94" s="44" t="s">
        <v>3880</v>
      </c>
      <c r="B94" s="45">
        <v>6</v>
      </c>
      <c r="C94" s="46"/>
      <c r="D94" s="45" t="s">
        <v>4</v>
      </c>
      <c r="E94" s="45" t="s">
        <v>10</v>
      </c>
      <c r="F94" s="250" t="s">
        <v>275</v>
      </c>
      <c r="G94" s="45" t="s">
        <v>276</v>
      </c>
      <c r="H94" s="338" t="str">
        <f>los!D223</f>
        <v>FbŠ Bohemians DDM Praha 7</v>
      </c>
      <c r="I94" s="32"/>
    </row>
    <row r="95" spans="1:9" s="23" customFormat="1" ht="10.5" customHeight="1" x14ac:dyDescent="0.2">
      <c r="A95" s="47" t="s">
        <v>3881</v>
      </c>
      <c r="B95" s="31">
        <f>IF(B94="","",B94)</f>
        <v>6</v>
      </c>
      <c r="C95" s="48" t="str">
        <f>IF(C94="","",C94)</f>
        <v/>
      </c>
      <c r="D95" s="49" t="s">
        <v>8</v>
      </c>
      <c r="E95" s="49" t="s">
        <v>6</v>
      </c>
      <c r="F95" s="251" t="s">
        <v>275</v>
      </c>
      <c r="G95" s="49" t="s">
        <v>276</v>
      </c>
      <c r="H95" s="407" t="str">
        <f>IF(H94="","",H94)</f>
        <v>FbŠ Bohemians DDM Praha 7</v>
      </c>
      <c r="I95" s="33" t="str">
        <f>IF(I94="","",I94)</f>
        <v/>
      </c>
    </row>
    <row r="96" spans="1:9" s="23" customFormat="1" ht="10.5" customHeight="1" x14ac:dyDescent="0.2">
      <c r="A96" s="47" t="s">
        <v>3882</v>
      </c>
      <c r="B96" s="31">
        <f>IF(B94="","",B94)</f>
        <v>6</v>
      </c>
      <c r="C96" s="48" t="str">
        <f>IF(C94="","",C94)</f>
        <v/>
      </c>
      <c r="D96" s="49" t="s">
        <v>12</v>
      </c>
      <c r="E96" s="49" t="s">
        <v>4</v>
      </c>
      <c r="F96" s="251" t="s">
        <v>275</v>
      </c>
      <c r="G96" s="49" t="s">
        <v>276</v>
      </c>
      <c r="H96" s="407" t="str">
        <f>IF(H94="","",H94)</f>
        <v>FbŠ Bohemians DDM Praha 7</v>
      </c>
      <c r="I96" s="33" t="str">
        <f>IF(I94="","",I94)</f>
        <v/>
      </c>
    </row>
    <row r="97" spans="1:9" s="23" customFormat="1" ht="10.5" customHeight="1" x14ac:dyDescent="0.2">
      <c r="A97" s="47" t="s">
        <v>3883</v>
      </c>
      <c r="B97" s="31">
        <f>IF(B94="","",B94)</f>
        <v>6</v>
      </c>
      <c r="C97" s="48" t="str">
        <f>IF(C94="","",C94)</f>
        <v/>
      </c>
      <c r="D97" s="49" t="s">
        <v>10</v>
      </c>
      <c r="E97" s="49" t="s">
        <v>8</v>
      </c>
      <c r="F97" s="251" t="s">
        <v>275</v>
      </c>
      <c r="G97" s="49" t="s">
        <v>276</v>
      </c>
      <c r="H97" s="407" t="str">
        <f>IF(H94="","",H94)</f>
        <v>FbŠ Bohemians DDM Praha 7</v>
      </c>
      <c r="I97" s="33" t="str">
        <f>IF(I94="","",I94)</f>
        <v/>
      </c>
    </row>
    <row r="98" spans="1:9" s="23" customFormat="1" ht="10.5" customHeight="1" x14ac:dyDescent="0.2">
      <c r="A98" s="50" t="s">
        <v>3884</v>
      </c>
      <c r="B98" s="34">
        <f>IF(B94="","",B94)</f>
        <v>6</v>
      </c>
      <c r="C98" s="51" t="str">
        <f>IF(C94="","",C94)</f>
        <v/>
      </c>
      <c r="D98" s="52" t="s">
        <v>6</v>
      </c>
      <c r="E98" s="52" t="s">
        <v>12</v>
      </c>
      <c r="F98" s="252" t="s">
        <v>275</v>
      </c>
      <c r="G98" s="52" t="s">
        <v>276</v>
      </c>
      <c r="H98" s="521" t="str">
        <f>IF(H94="","",H94)</f>
        <v>FbŠ Bohemians DDM Praha 7</v>
      </c>
      <c r="I98" s="35" t="str">
        <f>IF(I94="","",I94)</f>
        <v/>
      </c>
    </row>
    <row r="99" spans="1:9" s="20" customFormat="1" ht="15" customHeight="1" x14ac:dyDescent="0.2">
      <c r="A99" s="40" t="s">
        <v>3885</v>
      </c>
      <c r="B99" s="41"/>
      <c r="C99" s="42"/>
      <c r="D99" s="41" t="str">
        <f>IF(D93="","",D93)</f>
        <v>19. až 20. listopad 2022</v>
      </c>
      <c r="E99" s="41"/>
      <c r="F99" s="249"/>
      <c r="G99" s="43"/>
      <c r="H99" s="595"/>
      <c r="I99" s="53" t="s">
        <v>3825</v>
      </c>
    </row>
    <row r="100" spans="1:9" s="23" customFormat="1" ht="10.5" customHeight="1" x14ac:dyDescent="0.2">
      <c r="A100" s="44" t="s">
        <v>3886</v>
      </c>
      <c r="B100" s="45">
        <v>18</v>
      </c>
      <c r="C100" s="46"/>
      <c r="D100" s="45" t="s">
        <v>14</v>
      </c>
      <c r="E100" s="45" t="s">
        <v>21</v>
      </c>
      <c r="F100" s="250" t="s">
        <v>275</v>
      </c>
      <c r="G100" s="45" t="s">
        <v>276</v>
      </c>
      <c r="H100" s="338" t="str">
        <f>los!D232</f>
        <v>FBŠ SLAVIA Plzeň</v>
      </c>
      <c r="I100" s="32"/>
    </row>
    <row r="101" spans="1:9" s="23" customFormat="1" ht="10.5" customHeight="1" x14ac:dyDescent="0.2">
      <c r="A101" s="47" t="s">
        <v>3887</v>
      </c>
      <c r="B101" s="31">
        <f>IF(B100="","",B100)</f>
        <v>18</v>
      </c>
      <c r="C101" s="48" t="str">
        <f>IF(C100="","",C100)</f>
        <v/>
      </c>
      <c r="D101" s="49" t="s">
        <v>19</v>
      </c>
      <c r="E101" s="49" t="s">
        <v>16</v>
      </c>
      <c r="F101" s="251" t="s">
        <v>275</v>
      </c>
      <c r="G101" s="49" t="s">
        <v>276</v>
      </c>
      <c r="H101" s="407" t="str">
        <f>IF(H100="","",H100)</f>
        <v>FBŠ SLAVIA Plzeň</v>
      </c>
      <c r="I101" s="33" t="str">
        <f>IF(I100="","",I100)</f>
        <v/>
      </c>
    </row>
    <row r="102" spans="1:9" s="23" customFormat="1" ht="10.5" customHeight="1" x14ac:dyDescent="0.2">
      <c r="A102" s="47" t="s">
        <v>3888</v>
      </c>
      <c r="B102" s="31">
        <f>IF(B100="","",B100)</f>
        <v>18</v>
      </c>
      <c r="C102" s="48" t="str">
        <f>IF(C100="","",C100)</f>
        <v/>
      </c>
      <c r="D102" s="49" t="s">
        <v>23</v>
      </c>
      <c r="E102" s="49" t="s">
        <v>14</v>
      </c>
      <c r="F102" s="251" t="s">
        <v>275</v>
      </c>
      <c r="G102" s="49" t="s">
        <v>276</v>
      </c>
      <c r="H102" s="407" t="str">
        <f>IF(H100="","",H100)</f>
        <v>FBŠ SLAVIA Plzeň</v>
      </c>
      <c r="I102" s="33" t="str">
        <f>IF(I100="","",I100)</f>
        <v/>
      </c>
    </row>
    <row r="103" spans="1:9" s="23" customFormat="1" ht="10.5" customHeight="1" x14ac:dyDescent="0.2">
      <c r="A103" s="47" t="s">
        <v>3889</v>
      </c>
      <c r="B103" s="31">
        <f>IF(B100="","",B100)</f>
        <v>18</v>
      </c>
      <c r="C103" s="48" t="str">
        <f>IF(C100="","",C100)</f>
        <v/>
      </c>
      <c r="D103" s="49" t="s">
        <v>21</v>
      </c>
      <c r="E103" s="49" t="s">
        <v>19</v>
      </c>
      <c r="F103" s="251" t="s">
        <v>275</v>
      </c>
      <c r="G103" s="49" t="s">
        <v>276</v>
      </c>
      <c r="H103" s="407" t="str">
        <f>IF(H100="","",H100)</f>
        <v>FBŠ SLAVIA Plzeň</v>
      </c>
      <c r="I103" s="33" t="str">
        <f>IF(I100="","",I100)</f>
        <v/>
      </c>
    </row>
    <row r="104" spans="1:9" s="23" customFormat="1" ht="10.5" customHeight="1" x14ac:dyDescent="0.2">
      <c r="A104" s="50" t="s">
        <v>3890</v>
      </c>
      <c r="B104" s="34">
        <f>IF(B100="","",B100)</f>
        <v>18</v>
      </c>
      <c r="C104" s="51" t="str">
        <f>IF(C100="","",C100)</f>
        <v/>
      </c>
      <c r="D104" s="52" t="s">
        <v>16</v>
      </c>
      <c r="E104" s="52" t="s">
        <v>23</v>
      </c>
      <c r="F104" s="252" t="s">
        <v>275</v>
      </c>
      <c r="G104" s="52" t="s">
        <v>276</v>
      </c>
      <c r="H104" s="521" t="str">
        <f>IF(H100="","",H100)</f>
        <v>FBŠ SLAVIA Plzeň</v>
      </c>
      <c r="I104" s="35" t="str">
        <f>IF(I100="","",I100)</f>
        <v/>
      </c>
    </row>
    <row r="105" spans="1:9" s="20" customFormat="1" ht="15" customHeight="1" x14ac:dyDescent="0.2">
      <c r="A105" s="40" t="s">
        <v>3891</v>
      </c>
      <c r="B105" s="41"/>
      <c r="C105" s="42"/>
      <c r="D105" s="41" t="str">
        <f>IF(D93="","",D93)</f>
        <v>19. až 20. listopad 2022</v>
      </c>
      <c r="E105" s="41"/>
      <c r="F105" s="249"/>
      <c r="G105" s="43"/>
      <c r="H105" s="595"/>
      <c r="I105" s="53" t="s">
        <v>3825</v>
      </c>
    </row>
    <row r="106" spans="1:9" s="23" customFormat="1" ht="10.5" customHeight="1" x14ac:dyDescent="0.2">
      <c r="A106" s="44" t="s">
        <v>3892</v>
      </c>
      <c r="B106" s="45">
        <v>30</v>
      </c>
      <c r="C106" s="46"/>
      <c r="D106" s="45" t="s">
        <v>25</v>
      </c>
      <c r="E106" s="45" t="s">
        <v>31</v>
      </c>
      <c r="F106" s="250" t="s">
        <v>275</v>
      </c>
      <c r="G106" s="45" t="s">
        <v>276</v>
      </c>
      <c r="H106" s="338" t="str">
        <f>los!D237</f>
        <v>FBC FAT PIPE Vipers Most</v>
      </c>
      <c r="I106" s="32"/>
    </row>
    <row r="107" spans="1:9" s="23" customFormat="1" ht="10.5" customHeight="1" x14ac:dyDescent="0.2">
      <c r="A107" s="47" t="s">
        <v>3893</v>
      </c>
      <c r="B107" s="31">
        <f>IF(B106="","",B106)</f>
        <v>30</v>
      </c>
      <c r="C107" s="48" t="str">
        <f>IF(C106="","",C106)</f>
        <v/>
      </c>
      <c r="D107" s="49" t="s">
        <v>29</v>
      </c>
      <c r="E107" s="49" t="s">
        <v>27</v>
      </c>
      <c r="F107" s="251" t="s">
        <v>275</v>
      </c>
      <c r="G107" s="49" t="s">
        <v>276</v>
      </c>
      <c r="H107" s="407" t="str">
        <f>IF(H106="","",H106)</f>
        <v>FBC FAT PIPE Vipers Most</v>
      </c>
      <c r="I107" s="33" t="str">
        <f>IF(I106="","",I106)</f>
        <v/>
      </c>
    </row>
    <row r="108" spans="1:9" s="23" customFormat="1" ht="10.5" customHeight="1" x14ac:dyDescent="0.2">
      <c r="A108" s="47" t="s">
        <v>3894</v>
      </c>
      <c r="B108" s="31">
        <f>IF(B106="","",B106)</f>
        <v>30</v>
      </c>
      <c r="C108" s="48" t="str">
        <f>IF(C106="","",C106)</f>
        <v/>
      </c>
      <c r="D108" s="49" t="s">
        <v>251</v>
      </c>
      <c r="E108" s="49" t="s">
        <v>25</v>
      </c>
      <c r="F108" s="251" t="s">
        <v>275</v>
      </c>
      <c r="G108" s="49" t="s">
        <v>276</v>
      </c>
      <c r="H108" s="407" t="str">
        <f>IF(H106="","",H106)</f>
        <v>FBC FAT PIPE Vipers Most</v>
      </c>
      <c r="I108" s="33" t="str">
        <f>IF(I106="","",I106)</f>
        <v/>
      </c>
    </row>
    <row r="109" spans="1:9" s="23" customFormat="1" ht="10.5" customHeight="1" x14ac:dyDescent="0.2">
      <c r="A109" s="47" t="s">
        <v>3895</v>
      </c>
      <c r="B109" s="31">
        <f>IF(B106="","",B106)</f>
        <v>30</v>
      </c>
      <c r="C109" s="48" t="str">
        <f>IF(C106="","",C106)</f>
        <v/>
      </c>
      <c r="D109" s="49" t="s">
        <v>31</v>
      </c>
      <c r="E109" s="49" t="s">
        <v>29</v>
      </c>
      <c r="F109" s="251" t="s">
        <v>275</v>
      </c>
      <c r="G109" s="49" t="s">
        <v>276</v>
      </c>
      <c r="H109" s="407" t="str">
        <f>IF(H106="","",H106)</f>
        <v>FBC FAT PIPE Vipers Most</v>
      </c>
      <c r="I109" s="33" t="str">
        <f>IF(I106="","",I106)</f>
        <v/>
      </c>
    </row>
    <row r="110" spans="1:9" s="23" customFormat="1" ht="10.5" customHeight="1" x14ac:dyDescent="0.2">
      <c r="A110" s="50" t="s">
        <v>3896</v>
      </c>
      <c r="B110" s="34">
        <f>IF(B106="","",B106)</f>
        <v>30</v>
      </c>
      <c r="C110" s="51" t="str">
        <f>IF(C106="","",C106)</f>
        <v/>
      </c>
      <c r="D110" s="52" t="s">
        <v>27</v>
      </c>
      <c r="E110" s="52" t="s">
        <v>251</v>
      </c>
      <c r="F110" s="252" t="s">
        <v>275</v>
      </c>
      <c r="G110" s="52" t="s">
        <v>276</v>
      </c>
      <c r="H110" s="521" t="str">
        <f>IF(H106="","",H106)</f>
        <v>FBC FAT PIPE Vipers Most</v>
      </c>
      <c r="I110" s="35" t="str">
        <f>IF(I106="","",I106)</f>
        <v/>
      </c>
    </row>
    <row r="111" spans="1:9" s="20" customFormat="1" ht="15" customHeight="1" x14ac:dyDescent="0.2">
      <c r="A111" s="40" t="s">
        <v>3897</v>
      </c>
      <c r="B111" s="41"/>
      <c r="C111" s="42"/>
      <c r="D111" s="41" t="s">
        <v>3898</v>
      </c>
      <c r="E111" s="41"/>
      <c r="F111" s="249"/>
      <c r="G111" s="43"/>
      <c r="H111" s="595"/>
      <c r="I111" s="53" t="s">
        <v>3825</v>
      </c>
    </row>
    <row r="112" spans="1:9" s="23" customFormat="1" ht="10.5" customHeight="1" x14ac:dyDescent="0.2">
      <c r="A112" s="44" t="s">
        <v>3899</v>
      </c>
      <c r="B112" s="45">
        <v>7</v>
      </c>
      <c r="C112" s="46"/>
      <c r="D112" s="45" t="s">
        <v>10</v>
      </c>
      <c r="E112" s="45" t="s">
        <v>6</v>
      </c>
      <c r="F112" s="250" t="s">
        <v>275</v>
      </c>
      <c r="G112" s="45" t="s">
        <v>276</v>
      </c>
      <c r="H112" s="338" t="str">
        <f>los!D224</f>
        <v>Florbal Chomutov</v>
      </c>
      <c r="I112" s="32"/>
    </row>
    <row r="113" spans="1:9" s="23" customFormat="1" ht="10.5" customHeight="1" x14ac:dyDescent="0.2">
      <c r="A113" s="47" t="s">
        <v>3900</v>
      </c>
      <c r="B113" s="31">
        <f>IF(B112="","",B112)</f>
        <v>7</v>
      </c>
      <c r="C113" s="48" t="str">
        <f>IF(C112="","",C112)</f>
        <v/>
      </c>
      <c r="D113" s="49" t="s">
        <v>8</v>
      </c>
      <c r="E113" s="49" t="s">
        <v>12</v>
      </c>
      <c r="F113" s="251" t="s">
        <v>275</v>
      </c>
      <c r="G113" s="49" t="s">
        <v>276</v>
      </c>
      <c r="H113" s="407" t="str">
        <f>IF(H112="","",H112)</f>
        <v>Florbal Chomutov</v>
      </c>
      <c r="I113" s="33" t="str">
        <f>IF(I112="","",I112)</f>
        <v/>
      </c>
    </row>
    <row r="114" spans="1:9" s="23" customFormat="1" ht="10.5" customHeight="1" x14ac:dyDescent="0.2">
      <c r="A114" s="47" t="s">
        <v>3901</v>
      </c>
      <c r="B114" s="31">
        <f>IF(B112="","",B112)</f>
        <v>7</v>
      </c>
      <c r="C114" s="48" t="str">
        <f>IF(C112="","",C112)</f>
        <v/>
      </c>
      <c r="D114" s="49" t="s">
        <v>6</v>
      </c>
      <c r="E114" s="49" t="s">
        <v>4</v>
      </c>
      <c r="F114" s="251" t="s">
        <v>275</v>
      </c>
      <c r="G114" s="49" t="s">
        <v>276</v>
      </c>
      <c r="H114" s="407" t="str">
        <f>IF(H112="","",H112)</f>
        <v>Florbal Chomutov</v>
      </c>
      <c r="I114" s="33" t="str">
        <f>IF(I112="","",I112)</f>
        <v/>
      </c>
    </row>
    <row r="115" spans="1:9" s="23" customFormat="1" ht="10.5" customHeight="1" x14ac:dyDescent="0.2">
      <c r="A115" s="47" t="s">
        <v>3902</v>
      </c>
      <c r="B115" s="31">
        <f>IF(B112="","",B112)</f>
        <v>7</v>
      </c>
      <c r="C115" s="48" t="str">
        <f>IF(C112="","",C112)</f>
        <v/>
      </c>
      <c r="D115" s="49" t="s">
        <v>12</v>
      </c>
      <c r="E115" s="49" t="s">
        <v>10</v>
      </c>
      <c r="F115" s="251" t="s">
        <v>275</v>
      </c>
      <c r="G115" s="49" t="s">
        <v>276</v>
      </c>
      <c r="H115" s="407" t="str">
        <f>IF(H112="","",H112)</f>
        <v>Florbal Chomutov</v>
      </c>
      <c r="I115" s="33" t="str">
        <f>IF(I112="","",I112)</f>
        <v/>
      </c>
    </row>
    <row r="116" spans="1:9" s="23" customFormat="1" ht="10.5" customHeight="1" x14ac:dyDescent="0.2">
      <c r="A116" s="50" t="s">
        <v>3903</v>
      </c>
      <c r="B116" s="34">
        <f>IF(B112="","",B112)</f>
        <v>7</v>
      </c>
      <c r="C116" s="51" t="str">
        <f>IF(C112="","",C112)</f>
        <v/>
      </c>
      <c r="D116" s="52" t="s">
        <v>4</v>
      </c>
      <c r="E116" s="52" t="s">
        <v>8</v>
      </c>
      <c r="F116" s="252" t="s">
        <v>275</v>
      </c>
      <c r="G116" s="52" t="s">
        <v>276</v>
      </c>
      <c r="H116" s="521" t="str">
        <f>IF(H112="","",H112)</f>
        <v>Florbal Chomutov</v>
      </c>
      <c r="I116" s="35" t="str">
        <f>IF(I112="","",I112)</f>
        <v/>
      </c>
    </row>
    <row r="117" spans="1:9" s="20" customFormat="1" ht="15" customHeight="1" x14ac:dyDescent="0.2">
      <c r="A117" s="40" t="s">
        <v>3904</v>
      </c>
      <c r="B117" s="41"/>
      <c r="C117" s="42"/>
      <c r="D117" s="41" t="str">
        <f>IF(D111="","",D111)</f>
        <v>3. až 4. prosince 2022</v>
      </c>
      <c r="E117" s="41"/>
      <c r="F117" s="249"/>
      <c r="G117" s="43"/>
      <c r="H117" s="595"/>
      <c r="I117" s="53" t="s">
        <v>3825</v>
      </c>
    </row>
    <row r="118" spans="1:9" s="23" customFormat="1" ht="10.5" customHeight="1" x14ac:dyDescent="0.2">
      <c r="A118" s="44" t="s">
        <v>3905</v>
      </c>
      <c r="B118" s="45">
        <v>19</v>
      </c>
      <c r="C118" s="46"/>
      <c r="D118" s="45" t="s">
        <v>21</v>
      </c>
      <c r="E118" s="45" t="s">
        <v>16</v>
      </c>
      <c r="F118" s="250" t="s">
        <v>275</v>
      </c>
      <c r="G118" s="45" t="s">
        <v>276</v>
      </c>
      <c r="H118" s="338" t="str">
        <f>los!D230</f>
        <v>FB Hurrican Karlovy Vary</v>
      </c>
      <c r="I118" s="32"/>
    </row>
    <row r="119" spans="1:9" s="23" customFormat="1" ht="10.5" customHeight="1" x14ac:dyDescent="0.2">
      <c r="A119" s="47" t="s">
        <v>3906</v>
      </c>
      <c r="B119" s="31">
        <f>IF(B118="","",B118)</f>
        <v>19</v>
      </c>
      <c r="C119" s="48" t="str">
        <f>IF(C118="","",C118)</f>
        <v/>
      </c>
      <c r="D119" s="49" t="s">
        <v>19</v>
      </c>
      <c r="E119" s="49" t="s">
        <v>23</v>
      </c>
      <c r="F119" s="251" t="s">
        <v>275</v>
      </c>
      <c r="G119" s="49" t="s">
        <v>276</v>
      </c>
      <c r="H119" s="407" t="str">
        <f>IF(H118="","",H118)</f>
        <v>FB Hurrican Karlovy Vary</v>
      </c>
      <c r="I119" s="33" t="str">
        <f>IF(I118="","",I118)</f>
        <v/>
      </c>
    </row>
    <row r="120" spans="1:9" s="23" customFormat="1" ht="10.5" customHeight="1" x14ac:dyDescent="0.2">
      <c r="A120" s="47" t="s">
        <v>3907</v>
      </c>
      <c r="B120" s="31">
        <f>IF(B118="","",B118)</f>
        <v>19</v>
      </c>
      <c r="C120" s="48" t="str">
        <f>IF(C118="","",C118)</f>
        <v/>
      </c>
      <c r="D120" s="49" t="s">
        <v>16</v>
      </c>
      <c r="E120" s="49" t="s">
        <v>14</v>
      </c>
      <c r="F120" s="251" t="s">
        <v>275</v>
      </c>
      <c r="G120" s="49" t="s">
        <v>276</v>
      </c>
      <c r="H120" s="407" t="str">
        <f>IF(H118="","",H118)</f>
        <v>FB Hurrican Karlovy Vary</v>
      </c>
      <c r="I120" s="33" t="str">
        <f>IF(I118="","",I118)</f>
        <v/>
      </c>
    </row>
    <row r="121" spans="1:9" s="23" customFormat="1" ht="10.5" customHeight="1" x14ac:dyDescent="0.2">
      <c r="A121" s="47" t="s">
        <v>3908</v>
      </c>
      <c r="B121" s="31">
        <f>IF(B118="","",B118)</f>
        <v>19</v>
      </c>
      <c r="C121" s="48" t="str">
        <f>IF(C118="","",C118)</f>
        <v/>
      </c>
      <c r="D121" s="49" t="s">
        <v>23</v>
      </c>
      <c r="E121" s="49" t="s">
        <v>21</v>
      </c>
      <c r="F121" s="251" t="s">
        <v>275</v>
      </c>
      <c r="G121" s="49" t="s">
        <v>276</v>
      </c>
      <c r="H121" s="407" t="str">
        <f>IF(H118="","",H118)</f>
        <v>FB Hurrican Karlovy Vary</v>
      </c>
      <c r="I121" s="33" t="str">
        <f>IF(I118="","",I118)</f>
        <v/>
      </c>
    </row>
    <row r="122" spans="1:9" s="23" customFormat="1" ht="10.5" customHeight="1" x14ac:dyDescent="0.2">
      <c r="A122" s="50" t="s">
        <v>3909</v>
      </c>
      <c r="B122" s="34">
        <f>IF(B118="","",B118)</f>
        <v>19</v>
      </c>
      <c r="C122" s="51" t="str">
        <f>IF(C118="","",C118)</f>
        <v/>
      </c>
      <c r="D122" s="52" t="s">
        <v>14</v>
      </c>
      <c r="E122" s="52" t="s">
        <v>19</v>
      </c>
      <c r="F122" s="252" t="s">
        <v>275</v>
      </c>
      <c r="G122" s="52" t="s">
        <v>276</v>
      </c>
      <c r="H122" s="521" t="str">
        <f>IF(H118="","",H118)</f>
        <v>FB Hurrican Karlovy Vary</v>
      </c>
      <c r="I122" s="35" t="str">
        <f>IF(I118="","",I118)</f>
        <v/>
      </c>
    </row>
    <row r="123" spans="1:9" s="20" customFormat="1" ht="15" customHeight="1" x14ac:dyDescent="0.2">
      <c r="A123" s="40" t="s">
        <v>3910</v>
      </c>
      <c r="B123" s="41"/>
      <c r="C123" s="42"/>
      <c r="D123" s="41" t="str">
        <f>IF(D111="","",D111)</f>
        <v>3. až 4. prosince 2022</v>
      </c>
      <c r="E123" s="41"/>
      <c r="F123" s="249"/>
      <c r="G123" s="43"/>
      <c r="H123" s="595"/>
      <c r="I123" s="53" t="s">
        <v>3825</v>
      </c>
    </row>
    <row r="124" spans="1:9" s="23" customFormat="1" ht="10.5" customHeight="1" x14ac:dyDescent="0.2">
      <c r="A124" s="44" t="s">
        <v>3911</v>
      </c>
      <c r="B124" s="45">
        <v>31</v>
      </c>
      <c r="C124" s="46"/>
      <c r="D124" s="45" t="s">
        <v>31</v>
      </c>
      <c r="E124" s="45" t="s">
        <v>27</v>
      </c>
      <c r="F124" s="250" t="s">
        <v>275</v>
      </c>
      <c r="G124" s="45" t="s">
        <v>276</v>
      </c>
      <c r="H124" s="338" t="str">
        <f>los!D235</f>
        <v>ASK Lovosice – LFP</v>
      </c>
      <c r="I124" s="32"/>
    </row>
    <row r="125" spans="1:9" s="23" customFormat="1" ht="10.5" customHeight="1" x14ac:dyDescent="0.2">
      <c r="A125" s="47" t="s">
        <v>3912</v>
      </c>
      <c r="B125" s="31">
        <f>IF(B124="","",B124)</f>
        <v>31</v>
      </c>
      <c r="C125" s="48" t="str">
        <f>IF(C124="","",C124)</f>
        <v/>
      </c>
      <c r="D125" s="49" t="s">
        <v>29</v>
      </c>
      <c r="E125" s="49" t="s">
        <v>251</v>
      </c>
      <c r="F125" s="251" t="s">
        <v>275</v>
      </c>
      <c r="G125" s="49" t="s">
        <v>276</v>
      </c>
      <c r="H125" s="407" t="str">
        <f>IF(H124="","",H124)</f>
        <v>ASK Lovosice – LFP</v>
      </c>
      <c r="I125" s="33" t="str">
        <f>IF(I124="","",I124)</f>
        <v/>
      </c>
    </row>
    <row r="126" spans="1:9" s="23" customFormat="1" ht="10.5" customHeight="1" x14ac:dyDescent="0.2">
      <c r="A126" s="47" t="s">
        <v>3913</v>
      </c>
      <c r="B126" s="31">
        <f>IF(B124="","",B124)</f>
        <v>31</v>
      </c>
      <c r="C126" s="48" t="str">
        <f>IF(C124="","",C124)</f>
        <v/>
      </c>
      <c r="D126" s="49" t="s">
        <v>27</v>
      </c>
      <c r="E126" s="49" t="s">
        <v>25</v>
      </c>
      <c r="F126" s="251" t="s">
        <v>275</v>
      </c>
      <c r="G126" s="49" t="s">
        <v>276</v>
      </c>
      <c r="H126" s="407" t="str">
        <f>IF(H124="","",H124)</f>
        <v>ASK Lovosice – LFP</v>
      </c>
      <c r="I126" s="33" t="str">
        <f>IF(I124="","",I124)</f>
        <v/>
      </c>
    </row>
    <row r="127" spans="1:9" s="23" customFormat="1" ht="10.5" customHeight="1" x14ac:dyDescent="0.2">
      <c r="A127" s="47" t="s">
        <v>3914</v>
      </c>
      <c r="B127" s="31">
        <f>IF(B124="","",B124)</f>
        <v>31</v>
      </c>
      <c r="C127" s="48" t="str">
        <f>IF(C124="","",C124)</f>
        <v/>
      </c>
      <c r="D127" s="49" t="s">
        <v>251</v>
      </c>
      <c r="E127" s="49" t="s">
        <v>31</v>
      </c>
      <c r="F127" s="251" t="s">
        <v>275</v>
      </c>
      <c r="G127" s="49" t="s">
        <v>276</v>
      </c>
      <c r="H127" s="407" t="str">
        <f>IF(H124="","",H124)</f>
        <v>ASK Lovosice – LFP</v>
      </c>
      <c r="I127" s="33" t="str">
        <f>IF(I124="","",I124)</f>
        <v/>
      </c>
    </row>
    <row r="128" spans="1:9" s="23" customFormat="1" ht="10.5" customHeight="1" x14ac:dyDescent="0.2">
      <c r="A128" s="50" t="s">
        <v>3915</v>
      </c>
      <c r="B128" s="34">
        <f>IF(B124="","",B124)</f>
        <v>31</v>
      </c>
      <c r="C128" s="51" t="str">
        <f>IF(C124="","",C124)</f>
        <v/>
      </c>
      <c r="D128" s="52" t="s">
        <v>25</v>
      </c>
      <c r="E128" s="52" t="s">
        <v>29</v>
      </c>
      <c r="F128" s="252" t="s">
        <v>275</v>
      </c>
      <c r="G128" s="52" t="s">
        <v>276</v>
      </c>
      <c r="H128" s="521" t="str">
        <f>IF(H124="","",H124)</f>
        <v>ASK Lovosice – LFP</v>
      </c>
      <c r="I128" s="35" t="str">
        <f>IF(I124="","",I124)</f>
        <v/>
      </c>
    </row>
    <row r="129" spans="1:9" s="20" customFormat="1" ht="15" customHeight="1" x14ac:dyDescent="0.2">
      <c r="A129" s="40" t="s">
        <v>3916</v>
      </c>
      <c r="B129" s="41"/>
      <c r="C129" s="42"/>
      <c r="D129" s="41" t="s">
        <v>3917</v>
      </c>
      <c r="E129" s="41"/>
      <c r="F129" s="249"/>
      <c r="G129" s="43"/>
      <c r="H129" s="595"/>
      <c r="I129" s="53" t="s">
        <v>3825</v>
      </c>
    </row>
    <row r="130" spans="1:9" s="23" customFormat="1" ht="10.5" customHeight="1" x14ac:dyDescent="0.2">
      <c r="A130" s="44" t="s">
        <v>3918</v>
      </c>
      <c r="B130" s="45">
        <v>8</v>
      </c>
      <c r="C130" s="46"/>
      <c r="D130" s="45" t="s">
        <v>4</v>
      </c>
      <c r="E130" s="45" t="s">
        <v>10</v>
      </c>
      <c r="F130" s="250" t="s">
        <v>275</v>
      </c>
      <c r="G130" s="45" t="s">
        <v>276</v>
      </c>
      <c r="H130" s="338" t="str">
        <f>los!D224</f>
        <v>Florbal Chomutov</v>
      </c>
      <c r="I130" s="32"/>
    </row>
    <row r="131" spans="1:9" s="23" customFormat="1" ht="10.5" customHeight="1" x14ac:dyDescent="0.2">
      <c r="A131" s="47" t="s">
        <v>3919</v>
      </c>
      <c r="B131" s="31">
        <f>IF(B130="","",B130)</f>
        <v>8</v>
      </c>
      <c r="C131" s="48" t="str">
        <f>IF(C130="","",C130)</f>
        <v/>
      </c>
      <c r="D131" s="49" t="s">
        <v>8</v>
      </c>
      <c r="E131" s="49" t="s">
        <v>6</v>
      </c>
      <c r="F131" s="251" t="s">
        <v>275</v>
      </c>
      <c r="G131" s="49" t="s">
        <v>276</v>
      </c>
      <c r="H131" s="407" t="str">
        <f>IF(H130="","",H130)</f>
        <v>Florbal Chomutov</v>
      </c>
      <c r="I131" s="33" t="str">
        <f>IF(I130="","",I130)</f>
        <v/>
      </c>
    </row>
    <row r="132" spans="1:9" s="23" customFormat="1" ht="10.5" customHeight="1" x14ac:dyDescent="0.2">
      <c r="A132" s="47" t="s">
        <v>3920</v>
      </c>
      <c r="B132" s="31">
        <f>IF(B130="","",B130)</f>
        <v>8</v>
      </c>
      <c r="C132" s="48" t="str">
        <f>IF(C130="","",C130)</f>
        <v/>
      </c>
      <c r="D132" s="49" t="s">
        <v>12</v>
      </c>
      <c r="E132" s="49" t="s">
        <v>4</v>
      </c>
      <c r="F132" s="251" t="s">
        <v>275</v>
      </c>
      <c r="G132" s="49" t="s">
        <v>276</v>
      </c>
      <c r="H132" s="407" t="str">
        <f>IF(H130="","",H130)</f>
        <v>Florbal Chomutov</v>
      </c>
      <c r="I132" s="33" t="str">
        <f>IF(I130="","",I130)</f>
        <v/>
      </c>
    </row>
    <row r="133" spans="1:9" s="23" customFormat="1" ht="10.5" customHeight="1" x14ac:dyDescent="0.2">
      <c r="A133" s="47" t="s">
        <v>3921</v>
      </c>
      <c r="B133" s="31">
        <f>IF(B130="","",B130)</f>
        <v>8</v>
      </c>
      <c r="C133" s="48" t="str">
        <f>IF(C130="","",C130)</f>
        <v/>
      </c>
      <c r="D133" s="49" t="s">
        <v>10</v>
      </c>
      <c r="E133" s="49" t="s">
        <v>8</v>
      </c>
      <c r="F133" s="251" t="s">
        <v>275</v>
      </c>
      <c r="G133" s="49" t="s">
        <v>276</v>
      </c>
      <c r="H133" s="407" t="str">
        <f>IF(H130="","",H130)</f>
        <v>Florbal Chomutov</v>
      </c>
      <c r="I133" s="33" t="str">
        <f>IF(I130="","",I130)</f>
        <v/>
      </c>
    </row>
    <row r="134" spans="1:9" s="23" customFormat="1" ht="10.5" customHeight="1" x14ac:dyDescent="0.2">
      <c r="A134" s="50" t="s">
        <v>3922</v>
      </c>
      <c r="B134" s="34">
        <f>IF(B130="","",B130)</f>
        <v>8</v>
      </c>
      <c r="C134" s="51" t="str">
        <f>IF(C130="","",C130)</f>
        <v/>
      </c>
      <c r="D134" s="52" t="s">
        <v>6</v>
      </c>
      <c r="E134" s="52" t="s">
        <v>12</v>
      </c>
      <c r="F134" s="252" t="s">
        <v>275</v>
      </c>
      <c r="G134" s="52" t="s">
        <v>276</v>
      </c>
      <c r="H134" s="521" t="str">
        <f>IF(H130="","",H130)</f>
        <v>Florbal Chomutov</v>
      </c>
      <c r="I134" s="35" t="str">
        <f>IF(I130="","",I130)</f>
        <v/>
      </c>
    </row>
    <row r="135" spans="1:9" s="20" customFormat="1" ht="15" customHeight="1" x14ac:dyDescent="0.2">
      <c r="A135" s="40" t="s">
        <v>3923</v>
      </c>
      <c r="B135" s="41"/>
      <c r="C135" s="42"/>
      <c r="D135" s="41" t="str">
        <f>IF(D129="","",D129)</f>
        <v>17. až 18. prosince 2022</v>
      </c>
      <c r="E135" s="41"/>
      <c r="F135" s="249"/>
      <c r="G135" s="43"/>
      <c r="H135" s="595"/>
      <c r="I135" s="53" t="s">
        <v>3825</v>
      </c>
    </row>
    <row r="136" spans="1:9" s="23" customFormat="1" ht="10.5" customHeight="1" x14ac:dyDescent="0.2">
      <c r="A136" s="44" t="s">
        <v>3924</v>
      </c>
      <c r="B136" s="45">
        <v>20</v>
      </c>
      <c r="C136" s="46"/>
      <c r="D136" s="45" t="s">
        <v>14</v>
      </c>
      <c r="E136" s="45" t="s">
        <v>21</v>
      </c>
      <c r="F136" s="250" t="s">
        <v>275</v>
      </c>
      <c r="G136" s="45" t="s">
        <v>276</v>
      </c>
      <c r="H136" s="338" t="str">
        <f>los!D230</f>
        <v>FB Hurrican Karlovy Vary</v>
      </c>
      <c r="I136" s="32"/>
    </row>
    <row r="137" spans="1:9" s="23" customFormat="1" ht="10.5" customHeight="1" x14ac:dyDescent="0.2">
      <c r="A137" s="47" t="s">
        <v>3925</v>
      </c>
      <c r="B137" s="31">
        <f>IF(B136="","",B136)</f>
        <v>20</v>
      </c>
      <c r="C137" s="48" t="str">
        <f>IF(C136="","",C136)</f>
        <v/>
      </c>
      <c r="D137" s="49" t="s">
        <v>19</v>
      </c>
      <c r="E137" s="49" t="s">
        <v>16</v>
      </c>
      <c r="F137" s="251" t="s">
        <v>275</v>
      </c>
      <c r="G137" s="49" t="s">
        <v>276</v>
      </c>
      <c r="H137" s="407" t="str">
        <f>IF(H136="","",H136)</f>
        <v>FB Hurrican Karlovy Vary</v>
      </c>
      <c r="I137" s="33" t="str">
        <f>IF(I136="","",I136)</f>
        <v/>
      </c>
    </row>
    <row r="138" spans="1:9" s="23" customFormat="1" ht="10.5" customHeight="1" x14ac:dyDescent="0.2">
      <c r="A138" s="47" t="s">
        <v>3926</v>
      </c>
      <c r="B138" s="31">
        <f>IF(B136="","",B136)</f>
        <v>20</v>
      </c>
      <c r="C138" s="48" t="str">
        <f>IF(C136="","",C136)</f>
        <v/>
      </c>
      <c r="D138" s="49" t="s">
        <v>23</v>
      </c>
      <c r="E138" s="49" t="s">
        <v>14</v>
      </c>
      <c r="F138" s="251" t="s">
        <v>275</v>
      </c>
      <c r="G138" s="49" t="s">
        <v>276</v>
      </c>
      <c r="H138" s="407" t="str">
        <f>IF(H136="","",H136)</f>
        <v>FB Hurrican Karlovy Vary</v>
      </c>
      <c r="I138" s="33" t="str">
        <f>IF(I136="","",I136)</f>
        <v/>
      </c>
    </row>
    <row r="139" spans="1:9" s="23" customFormat="1" ht="10.5" customHeight="1" x14ac:dyDescent="0.2">
      <c r="A139" s="47" t="s">
        <v>3927</v>
      </c>
      <c r="B139" s="31">
        <f>IF(B136="","",B136)</f>
        <v>20</v>
      </c>
      <c r="C139" s="48" t="str">
        <f>IF(C136="","",C136)</f>
        <v/>
      </c>
      <c r="D139" s="49" t="s">
        <v>21</v>
      </c>
      <c r="E139" s="49" t="s">
        <v>19</v>
      </c>
      <c r="F139" s="251" t="s">
        <v>275</v>
      </c>
      <c r="G139" s="49" t="s">
        <v>276</v>
      </c>
      <c r="H139" s="407" t="str">
        <f>IF(H136="","",H136)</f>
        <v>FB Hurrican Karlovy Vary</v>
      </c>
      <c r="I139" s="33" t="str">
        <f>IF(I136="","",I136)</f>
        <v/>
      </c>
    </row>
    <row r="140" spans="1:9" s="23" customFormat="1" ht="10.5" customHeight="1" x14ac:dyDescent="0.2">
      <c r="A140" s="50" t="s">
        <v>3928</v>
      </c>
      <c r="B140" s="34">
        <f>IF(B136="","",B136)</f>
        <v>20</v>
      </c>
      <c r="C140" s="51" t="str">
        <f>IF(C136="","",C136)</f>
        <v/>
      </c>
      <c r="D140" s="52" t="s">
        <v>16</v>
      </c>
      <c r="E140" s="52" t="s">
        <v>23</v>
      </c>
      <c r="F140" s="252" t="s">
        <v>275</v>
      </c>
      <c r="G140" s="52" t="s">
        <v>276</v>
      </c>
      <c r="H140" s="521" t="str">
        <f>IF(H136="","",H136)</f>
        <v>FB Hurrican Karlovy Vary</v>
      </c>
      <c r="I140" s="35" t="str">
        <f>IF(I136="","",I136)</f>
        <v/>
      </c>
    </row>
    <row r="141" spans="1:9" s="20" customFormat="1" ht="15" customHeight="1" x14ac:dyDescent="0.2">
      <c r="A141" s="40" t="s">
        <v>3929</v>
      </c>
      <c r="B141" s="41"/>
      <c r="C141" s="42"/>
      <c r="D141" s="41" t="str">
        <f>IF(D129="","",D129)</f>
        <v>17. až 18. prosince 2022</v>
      </c>
      <c r="E141" s="41"/>
      <c r="F141" s="249"/>
      <c r="G141" s="43"/>
      <c r="H141" s="595"/>
      <c r="I141" s="53" t="s">
        <v>3825</v>
      </c>
    </row>
    <row r="142" spans="1:9" s="23" customFormat="1" ht="10.5" customHeight="1" x14ac:dyDescent="0.2">
      <c r="A142" s="44" t="s">
        <v>3930</v>
      </c>
      <c r="B142" s="45">
        <v>32</v>
      </c>
      <c r="C142" s="46"/>
      <c r="D142" s="45" t="s">
        <v>25</v>
      </c>
      <c r="E142" s="45" t="s">
        <v>31</v>
      </c>
      <c r="F142" s="250" t="s">
        <v>275</v>
      </c>
      <c r="G142" s="45" t="s">
        <v>276</v>
      </c>
      <c r="H142" s="338" t="str">
        <f>los!D235</f>
        <v>ASK Lovosice – LFP</v>
      </c>
      <c r="I142" s="32"/>
    </row>
    <row r="143" spans="1:9" s="23" customFormat="1" ht="10.5" customHeight="1" x14ac:dyDescent="0.2">
      <c r="A143" s="47" t="s">
        <v>3931</v>
      </c>
      <c r="B143" s="31">
        <f>IF(B142="","",B142)</f>
        <v>32</v>
      </c>
      <c r="C143" s="48" t="str">
        <f>IF(C142="","",C142)</f>
        <v/>
      </c>
      <c r="D143" s="49" t="s">
        <v>29</v>
      </c>
      <c r="E143" s="49" t="s">
        <v>27</v>
      </c>
      <c r="F143" s="251" t="s">
        <v>275</v>
      </c>
      <c r="G143" s="49" t="s">
        <v>276</v>
      </c>
      <c r="H143" s="407" t="str">
        <f>IF(H142="","",H142)</f>
        <v>ASK Lovosice – LFP</v>
      </c>
      <c r="I143" s="33" t="str">
        <f>IF(I142="","",I142)</f>
        <v/>
      </c>
    </row>
    <row r="144" spans="1:9" s="23" customFormat="1" ht="10.5" customHeight="1" x14ac:dyDescent="0.2">
      <c r="A144" s="47" t="s">
        <v>3932</v>
      </c>
      <c r="B144" s="31">
        <f>IF(B142="","",B142)</f>
        <v>32</v>
      </c>
      <c r="C144" s="48" t="str">
        <f>IF(C142="","",C142)</f>
        <v/>
      </c>
      <c r="D144" s="49" t="s">
        <v>251</v>
      </c>
      <c r="E144" s="49" t="s">
        <v>25</v>
      </c>
      <c r="F144" s="251" t="s">
        <v>275</v>
      </c>
      <c r="G144" s="49" t="s">
        <v>276</v>
      </c>
      <c r="H144" s="407" t="str">
        <f>IF(H142="","",H142)</f>
        <v>ASK Lovosice – LFP</v>
      </c>
      <c r="I144" s="33" t="str">
        <f>IF(I142="","",I142)</f>
        <v/>
      </c>
    </row>
    <row r="145" spans="1:9" s="23" customFormat="1" ht="10.5" customHeight="1" x14ac:dyDescent="0.2">
      <c r="A145" s="47" t="s">
        <v>3933</v>
      </c>
      <c r="B145" s="31">
        <f>IF(B142="","",B142)</f>
        <v>32</v>
      </c>
      <c r="C145" s="48" t="str">
        <f>IF(C142="","",C142)</f>
        <v/>
      </c>
      <c r="D145" s="49" t="s">
        <v>31</v>
      </c>
      <c r="E145" s="49" t="s">
        <v>29</v>
      </c>
      <c r="F145" s="251" t="s">
        <v>275</v>
      </c>
      <c r="G145" s="49" t="s">
        <v>276</v>
      </c>
      <c r="H145" s="407" t="str">
        <f>IF(H142="","",H142)</f>
        <v>ASK Lovosice – LFP</v>
      </c>
      <c r="I145" s="33" t="str">
        <f>IF(I142="","",I142)</f>
        <v/>
      </c>
    </row>
    <row r="146" spans="1:9" s="23" customFormat="1" ht="10.5" customHeight="1" x14ac:dyDescent="0.2">
      <c r="A146" s="50" t="s">
        <v>3934</v>
      </c>
      <c r="B146" s="34">
        <f>IF(B142="","",B142)</f>
        <v>32</v>
      </c>
      <c r="C146" s="51" t="str">
        <f>IF(C142="","",C142)</f>
        <v/>
      </c>
      <c r="D146" s="52" t="s">
        <v>27</v>
      </c>
      <c r="E146" s="52" t="s">
        <v>251</v>
      </c>
      <c r="F146" s="252" t="s">
        <v>275</v>
      </c>
      <c r="G146" s="52" t="s">
        <v>276</v>
      </c>
      <c r="H146" s="521" t="str">
        <f>IF(H142="","",H142)</f>
        <v>ASK Lovosice – LFP</v>
      </c>
      <c r="I146" s="35" t="str">
        <f>IF(I142="","",I142)</f>
        <v/>
      </c>
    </row>
    <row r="147" spans="1:9" s="20" customFormat="1" ht="21" customHeight="1" x14ac:dyDescent="0.2">
      <c r="A147" s="598" t="s">
        <v>3786</v>
      </c>
      <c r="B147" s="598"/>
      <c r="C147" s="598"/>
      <c r="D147" s="36"/>
      <c r="E147" s="36"/>
      <c r="F147" s="249"/>
      <c r="G147" s="38"/>
      <c r="H147" s="37"/>
      <c r="I147" s="39"/>
    </row>
    <row r="148" spans="1:9" s="20" customFormat="1" ht="15" customHeight="1" x14ac:dyDescent="0.2">
      <c r="A148" s="40" t="s">
        <v>3935</v>
      </c>
      <c r="B148" s="41"/>
      <c r="C148" s="42"/>
      <c r="D148" s="41" t="s">
        <v>437</v>
      </c>
      <c r="E148" s="41"/>
      <c r="F148" s="249"/>
      <c r="G148" s="43"/>
      <c r="H148" s="595"/>
      <c r="I148" s="53" t="s">
        <v>3825</v>
      </c>
    </row>
    <row r="149" spans="1:9" s="23" customFormat="1" ht="10.5" customHeight="1" x14ac:dyDescent="0.2">
      <c r="A149" s="44" t="s">
        <v>3936</v>
      </c>
      <c r="B149" s="45">
        <v>9</v>
      </c>
      <c r="C149" s="46"/>
      <c r="D149" s="45" t="s">
        <v>10</v>
      </c>
      <c r="E149" s="45" t="s">
        <v>6</v>
      </c>
      <c r="F149" s="250" t="s">
        <v>275</v>
      </c>
      <c r="G149" s="45" t="s">
        <v>276</v>
      </c>
      <c r="H149" s="338" t="str">
        <f>los!D225</f>
        <v>FAT PIPE FLORBAL CHODOV</v>
      </c>
      <c r="I149" s="32"/>
    </row>
    <row r="150" spans="1:9" s="23" customFormat="1" ht="10.5" customHeight="1" x14ac:dyDescent="0.2">
      <c r="A150" s="47" t="s">
        <v>3937</v>
      </c>
      <c r="B150" s="31">
        <f>IF(B149="","",B149)</f>
        <v>9</v>
      </c>
      <c r="C150" s="48" t="str">
        <f>IF(C149="","",C149)</f>
        <v/>
      </c>
      <c r="D150" s="49" t="s">
        <v>8</v>
      </c>
      <c r="E150" s="49" t="s">
        <v>12</v>
      </c>
      <c r="F150" s="251" t="s">
        <v>275</v>
      </c>
      <c r="G150" s="49" t="s">
        <v>276</v>
      </c>
      <c r="H150" s="49" t="str">
        <f>IF(H149="","",H149)</f>
        <v>FAT PIPE FLORBAL CHODOV</v>
      </c>
      <c r="I150" s="33" t="str">
        <f>IF(I149="","",I149)</f>
        <v/>
      </c>
    </row>
    <row r="151" spans="1:9" s="23" customFormat="1" ht="10.5" customHeight="1" x14ac:dyDescent="0.2">
      <c r="A151" s="47" t="s">
        <v>3938</v>
      </c>
      <c r="B151" s="31">
        <f>IF(B149="","",B149)</f>
        <v>9</v>
      </c>
      <c r="C151" s="48" t="str">
        <f>IF(C149="","",C149)</f>
        <v/>
      </c>
      <c r="D151" s="49" t="s">
        <v>6</v>
      </c>
      <c r="E151" s="49" t="s">
        <v>4</v>
      </c>
      <c r="F151" s="251" t="s">
        <v>275</v>
      </c>
      <c r="G151" s="49" t="s">
        <v>276</v>
      </c>
      <c r="H151" s="49" t="str">
        <f>IF(H149="","",H149)</f>
        <v>FAT PIPE FLORBAL CHODOV</v>
      </c>
      <c r="I151" s="33" t="str">
        <f>IF(I149="","",I149)</f>
        <v/>
      </c>
    </row>
    <row r="152" spans="1:9" s="23" customFormat="1" ht="10.5" customHeight="1" x14ac:dyDescent="0.2">
      <c r="A152" s="47" t="s">
        <v>3939</v>
      </c>
      <c r="B152" s="31">
        <f>IF(B149="","",B149)</f>
        <v>9</v>
      </c>
      <c r="C152" s="48" t="str">
        <f>IF(C149="","",C149)</f>
        <v/>
      </c>
      <c r="D152" s="49" t="s">
        <v>12</v>
      </c>
      <c r="E152" s="49" t="s">
        <v>10</v>
      </c>
      <c r="F152" s="251" t="s">
        <v>275</v>
      </c>
      <c r="G152" s="49" t="s">
        <v>276</v>
      </c>
      <c r="H152" s="49" t="str">
        <f>IF(H149="","",H149)</f>
        <v>FAT PIPE FLORBAL CHODOV</v>
      </c>
      <c r="I152" s="33" t="str">
        <f>IF(I149="","",I149)</f>
        <v/>
      </c>
    </row>
    <row r="153" spans="1:9" s="23" customFormat="1" ht="10.5" customHeight="1" x14ac:dyDescent="0.2">
      <c r="A153" s="50" t="s">
        <v>3940</v>
      </c>
      <c r="B153" s="34">
        <f>IF(B149="","",B149)</f>
        <v>9</v>
      </c>
      <c r="C153" s="51" t="str">
        <f>IF(C149="","",C149)</f>
        <v/>
      </c>
      <c r="D153" s="52" t="s">
        <v>4</v>
      </c>
      <c r="E153" s="52" t="s">
        <v>8</v>
      </c>
      <c r="F153" s="252" t="s">
        <v>275</v>
      </c>
      <c r="G153" s="52" t="s">
        <v>276</v>
      </c>
      <c r="H153" s="339" t="str">
        <f>IF(H149="","",H149)</f>
        <v>FAT PIPE FLORBAL CHODOV</v>
      </c>
      <c r="I153" s="35" t="str">
        <f>IF(I149="","",I149)</f>
        <v/>
      </c>
    </row>
    <row r="154" spans="1:9" s="20" customFormat="1" ht="15" customHeight="1" x14ac:dyDescent="0.2">
      <c r="A154" s="40" t="s">
        <v>3941</v>
      </c>
      <c r="B154" s="41"/>
      <c r="C154" s="42"/>
      <c r="D154" s="41" t="str">
        <f>IF(D148="","",D148)</f>
        <v>14. až 15. leden 2023</v>
      </c>
      <c r="E154" s="41"/>
      <c r="F154" s="249"/>
      <c r="G154" s="43"/>
      <c r="H154" s="595"/>
      <c r="I154" s="53" t="s">
        <v>3825</v>
      </c>
    </row>
    <row r="155" spans="1:9" s="23" customFormat="1" ht="10.5" customHeight="1" x14ac:dyDescent="0.2">
      <c r="A155" s="44" t="s">
        <v>3942</v>
      </c>
      <c r="B155" s="45">
        <v>21</v>
      </c>
      <c r="C155" s="46"/>
      <c r="D155" s="45" t="s">
        <v>21</v>
      </c>
      <c r="E155" s="45" t="s">
        <v>16</v>
      </c>
      <c r="F155" s="250" t="s">
        <v>275</v>
      </c>
      <c r="G155" s="45" t="s">
        <v>276</v>
      </c>
      <c r="H155" s="338" t="str">
        <f>los!D229</f>
        <v>FD Teplice</v>
      </c>
      <c r="I155" s="32"/>
    </row>
    <row r="156" spans="1:9" s="23" customFormat="1" ht="10.5" customHeight="1" x14ac:dyDescent="0.2">
      <c r="A156" s="47" t="s">
        <v>3943</v>
      </c>
      <c r="B156" s="31">
        <f>IF(B155="","",B155)</f>
        <v>21</v>
      </c>
      <c r="C156" s="48" t="str">
        <f>IF(C155="","",C155)</f>
        <v/>
      </c>
      <c r="D156" s="49" t="s">
        <v>19</v>
      </c>
      <c r="E156" s="49" t="s">
        <v>23</v>
      </c>
      <c r="F156" s="251" t="s">
        <v>275</v>
      </c>
      <c r="G156" s="49" t="s">
        <v>276</v>
      </c>
      <c r="H156" s="407" t="str">
        <f>IF(H155="","",H155)</f>
        <v>FD Teplice</v>
      </c>
      <c r="I156" s="33" t="str">
        <f>IF(I155="","",I155)</f>
        <v/>
      </c>
    </row>
    <row r="157" spans="1:9" s="23" customFormat="1" ht="10.5" customHeight="1" x14ac:dyDescent="0.2">
      <c r="A157" s="47" t="s">
        <v>3944</v>
      </c>
      <c r="B157" s="31">
        <f>IF(B155="","",B155)</f>
        <v>21</v>
      </c>
      <c r="C157" s="48" t="str">
        <f>IF(C155="","",C155)</f>
        <v/>
      </c>
      <c r="D157" s="49" t="s">
        <v>16</v>
      </c>
      <c r="E157" s="49" t="s">
        <v>14</v>
      </c>
      <c r="F157" s="251" t="s">
        <v>275</v>
      </c>
      <c r="G157" s="49" t="s">
        <v>276</v>
      </c>
      <c r="H157" s="407" t="str">
        <f>IF(H155="","",H155)</f>
        <v>FD Teplice</v>
      </c>
      <c r="I157" s="33" t="str">
        <f>IF(I155="","",I155)</f>
        <v/>
      </c>
    </row>
    <row r="158" spans="1:9" s="23" customFormat="1" ht="10.5" customHeight="1" x14ac:dyDescent="0.2">
      <c r="A158" s="47" t="s">
        <v>3945</v>
      </c>
      <c r="B158" s="31">
        <f>IF(B155="","",B155)</f>
        <v>21</v>
      </c>
      <c r="C158" s="48" t="str">
        <f>IF(C155="","",C155)</f>
        <v/>
      </c>
      <c r="D158" s="49" t="s">
        <v>23</v>
      </c>
      <c r="E158" s="49" t="s">
        <v>21</v>
      </c>
      <c r="F158" s="251" t="s">
        <v>275</v>
      </c>
      <c r="G158" s="49" t="s">
        <v>276</v>
      </c>
      <c r="H158" s="407" t="str">
        <f>IF(H155="","",H155)</f>
        <v>FD Teplice</v>
      </c>
      <c r="I158" s="33" t="str">
        <f>IF(I155="","",I155)</f>
        <v/>
      </c>
    </row>
    <row r="159" spans="1:9" s="23" customFormat="1" ht="10.5" customHeight="1" x14ac:dyDescent="0.2">
      <c r="A159" s="50" t="s">
        <v>3946</v>
      </c>
      <c r="B159" s="34">
        <f>IF(B155="","",B155)</f>
        <v>21</v>
      </c>
      <c r="C159" s="51" t="str">
        <f>IF(C155="","",C155)</f>
        <v/>
      </c>
      <c r="D159" s="52" t="s">
        <v>14</v>
      </c>
      <c r="E159" s="52" t="s">
        <v>19</v>
      </c>
      <c r="F159" s="252" t="s">
        <v>275</v>
      </c>
      <c r="G159" s="52" t="s">
        <v>276</v>
      </c>
      <c r="H159" s="521" t="str">
        <f>IF(H155="","",H155)</f>
        <v>FD Teplice</v>
      </c>
      <c r="I159" s="35" t="str">
        <f>IF(I155="","",I155)</f>
        <v/>
      </c>
    </row>
    <row r="160" spans="1:9" s="20" customFormat="1" ht="15" customHeight="1" x14ac:dyDescent="0.2">
      <c r="A160" s="40" t="s">
        <v>3947</v>
      </c>
      <c r="B160" s="41"/>
      <c r="C160" s="42"/>
      <c r="D160" s="41" t="str">
        <f>IF(D148="","",D148)</f>
        <v>14. až 15. leden 2023</v>
      </c>
      <c r="E160" s="41"/>
      <c r="F160" s="249"/>
      <c r="G160" s="43"/>
      <c r="H160" s="595"/>
      <c r="I160" s="53" t="s">
        <v>3825</v>
      </c>
    </row>
    <row r="161" spans="1:9" s="23" customFormat="1" ht="10.5" customHeight="1" x14ac:dyDescent="0.2">
      <c r="A161" s="44" t="s">
        <v>3948</v>
      </c>
      <c r="B161" s="45">
        <v>33</v>
      </c>
      <c r="C161" s="46"/>
      <c r="D161" s="45" t="s">
        <v>31</v>
      </c>
      <c r="E161" s="45" t="s">
        <v>27</v>
      </c>
      <c r="F161" s="250" t="s">
        <v>275</v>
      </c>
      <c r="G161" s="45" t="s">
        <v>276</v>
      </c>
      <c r="H161" s="338" t="str">
        <f>los!D234</f>
        <v>FBC DDM Kati Kadaň</v>
      </c>
      <c r="I161" s="32"/>
    </row>
    <row r="162" spans="1:9" s="23" customFormat="1" ht="10.5" customHeight="1" x14ac:dyDescent="0.2">
      <c r="A162" s="47" t="s">
        <v>3949</v>
      </c>
      <c r="B162" s="31">
        <f>IF(B161="","",B161)</f>
        <v>33</v>
      </c>
      <c r="C162" s="48" t="str">
        <f>IF(C161="","",C161)</f>
        <v/>
      </c>
      <c r="D162" s="49" t="s">
        <v>29</v>
      </c>
      <c r="E162" s="49" t="s">
        <v>251</v>
      </c>
      <c r="F162" s="251" t="s">
        <v>275</v>
      </c>
      <c r="G162" s="49" t="s">
        <v>276</v>
      </c>
      <c r="H162" s="407" t="str">
        <f>IF(H161="","",H161)</f>
        <v>FBC DDM Kati Kadaň</v>
      </c>
      <c r="I162" s="33" t="str">
        <f>IF(I161="","",I161)</f>
        <v/>
      </c>
    </row>
    <row r="163" spans="1:9" s="23" customFormat="1" ht="10.5" customHeight="1" x14ac:dyDescent="0.2">
      <c r="A163" s="47" t="s">
        <v>3950</v>
      </c>
      <c r="B163" s="31">
        <f>IF(B161="","",B161)</f>
        <v>33</v>
      </c>
      <c r="C163" s="48" t="str">
        <f>IF(C161="","",C161)</f>
        <v/>
      </c>
      <c r="D163" s="49" t="s">
        <v>27</v>
      </c>
      <c r="E163" s="49" t="s">
        <v>25</v>
      </c>
      <c r="F163" s="251" t="s">
        <v>275</v>
      </c>
      <c r="G163" s="49" t="s">
        <v>276</v>
      </c>
      <c r="H163" s="407" t="str">
        <f>IF(H161="","",H161)</f>
        <v>FBC DDM Kati Kadaň</v>
      </c>
      <c r="I163" s="33" t="str">
        <f>IF(I161="","",I161)</f>
        <v/>
      </c>
    </row>
    <row r="164" spans="1:9" s="23" customFormat="1" ht="10.5" customHeight="1" x14ac:dyDescent="0.2">
      <c r="A164" s="47" t="s">
        <v>3951</v>
      </c>
      <c r="B164" s="31">
        <f>IF(B161="","",B161)</f>
        <v>33</v>
      </c>
      <c r="C164" s="48" t="str">
        <f>IF(C161="","",C161)</f>
        <v/>
      </c>
      <c r="D164" s="49" t="s">
        <v>251</v>
      </c>
      <c r="E164" s="49" t="s">
        <v>31</v>
      </c>
      <c r="F164" s="251" t="s">
        <v>275</v>
      </c>
      <c r="G164" s="49" t="s">
        <v>276</v>
      </c>
      <c r="H164" s="407" t="str">
        <f>IF(H161="","",H161)</f>
        <v>FBC DDM Kati Kadaň</v>
      </c>
      <c r="I164" s="33" t="str">
        <f>IF(I161="","",I161)</f>
        <v/>
      </c>
    </row>
    <row r="165" spans="1:9" s="23" customFormat="1" ht="10.5" customHeight="1" x14ac:dyDescent="0.2">
      <c r="A165" s="50" t="s">
        <v>3952</v>
      </c>
      <c r="B165" s="34">
        <f>IF(B161="","",B161)</f>
        <v>33</v>
      </c>
      <c r="C165" s="51" t="str">
        <f>IF(C161="","",C161)</f>
        <v/>
      </c>
      <c r="D165" s="52" t="s">
        <v>25</v>
      </c>
      <c r="E165" s="52" t="s">
        <v>29</v>
      </c>
      <c r="F165" s="252" t="s">
        <v>275</v>
      </c>
      <c r="G165" s="52" t="s">
        <v>276</v>
      </c>
      <c r="H165" s="521" t="str">
        <f>IF(H161="","",H161)</f>
        <v>FBC DDM Kati Kadaň</v>
      </c>
      <c r="I165" s="35" t="str">
        <f>IF(I161="","",I161)</f>
        <v/>
      </c>
    </row>
    <row r="166" spans="1:9" s="20" customFormat="1" ht="15" customHeight="1" x14ac:dyDescent="0.2">
      <c r="A166" s="40" t="s">
        <v>3953</v>
      </c>
      <c r="B166" s="41"/>
      <c r="C166" s="42"/>
      <c r="D166" s="41" t="s">
        <v>797</v>
      </c>
      <c r="E166" s="41"/>
      <c r="F166" s="249"/>
      <c r="G166" s="43"/>
      <c r="H166" s="595"/>
      <c r="I166" s="53" t="s">
        <v>3825</v>
      </c>
    </row>
    <row r="167" spans="1:9" s="23" customFormat="1" ht="10.5" customHeight="1" x14ac:dyDescent="0.2">
      <c r="A167" s="44" t="s">
        <v>3954</v>
      </c>
      <c r="B167" s="45">
        <v>10</v>
      </c>
      <c r="C167" s="46"/>
      <c r="D167" s="45" t="s">
        <v>4</v>
      </c>
      <c r="E167" s="45" t="s">
        <v>10</v>
      </c>
      <c r="F167" s="250" t="s">
        <v>275</v>
      </c>
      <c r="G167" s="45" t="s">
        <v>276</v>
      </c>
      <c r="H167" s="338" t="str">
        <f>los!D225</f>
        <v>FAT PIPE FLORBAL CHODOV</v>
      </c>
      <c r="I167" s="32"/>
    </row>
    <row r="168" spans="1:9" s="23" customFormat="1" ht="10.5" customHeight="1" x14ac:dyDescent="0.2">
      <c r="A168" s="47" t="s">
        <v>3955</v>
      </c>
      <c r="B168" s="31">
        <f>IF(B167="","",B167)</f>
        <v>10</v>
      </c>
      <c r="C168" s="48" t="str">
        <f>IF(C167="","",C167)</f>
        <v/>
      </c>
      <c r="D168" s="49" t="s">
        <v>8</v>
      </c>
      <c r="E168" s="49" t="s">
        <v>6</v>
      </c>
      <c r="F168" s="251" t="s">
        <v>275</v>
      </c>
      <c r="G168" s="49" t="s">
        <v>276</v>
      </c>
      <c r="H168" s="49" t="str">
        <f>IF(H167="","",H167)</f>
        <v>FAT PIPE FLORBAL CHODOV</v>
      </c>
      <c r="I168" s="33" t="str">
        <f>IF(I167="","",I167)</f>
        <v/>
      </c>
    </row>
    <row r="169" spans="1:9" s="23" customFormat="1" ht="10.5" customHeight="1" x14ac:dyDescent="0.2">
      <c r="A169" s="47" t="s">
        <v>3956</v>
      </c>
      <c r="B169" s="31">
        <f>IF(B167="","",B167)</f>
        <v>10</v>
      </c>
      <c r="C169" s="48" t="str">
        <f>IF(C167="","",C167)</f>
        <v/>
      </c>
      <c r="D169" s="49" t="s">
        <v>12</v>
      </c>
      <c r="E169" s="49" t="s">
        <v>4</v>
      </c>
      <c r="F169" s="251" t="s">
        <v>275</v>
      </c>
      <c r="G169" s="49" t="s">
        <v>276</v>
      </c>
      <c r="H169" s="49" t="str">
        <f>IF(H167="","",H167)</f>
        <v>FAT PIPE FLORBAL CHODOV</v>
      </c>
      <c r="I169" s="33" t="str">
        <f>IF(I167="","",I167)</f>
        <v/>
      </c>
    </row>
    <row r="170" spans="1:9" s="23" customFormat="1" ht="10.5" customHeight="1" x14ac:dyDescent="0.2">
      <c r="A170" s="47" t="s">
        <v>3957</v>
      </c>
      <c r="B170" s="31">
        <f>IF(B167="","",B167)</f>
        <v>10</v>
      </c>
      <c r="C170" s="48" t="str">
        <f>IF(C167="","",C167)</f>
        <v/>
      </c>
      <c r="D170" s="49" t="s">
        <v>10</v>
      </c>
      <c r="E170" s="49" t="s">
        <v>8</v>
      </c>
      <c r="F170" s="251" t="s">
        <v>275</v>
      </c>
      <c r="G170" s="49" t="s">
        <v>276</v>
      </c>
      <c r="H170" s="49" t="str">
        <f>IF(H167="","",H167)</f>
        <v>FAT PIPE FLORBAL CHODOV</v>
      </c>
      <c r="I170" s="33" t="str">
        <f>IF(I167="","",I167)</f>
        <v/>
      </c>
    </row>
    <row r="171" spans="1:9" s="23" customFormat="1" ht="10.5" customHeight="1" x14ac:dyDescent="0.2">
      <c r="A171" s="50" t="s">
        <v>3958</v>
      </c>
      <c r="B171" s="34">
        <f>IF(B167="","",B167)</f>
        <v>10</v>
      </c>
      <c r="C171" s="51" t="str">
        <f>IF(C167="","",C167)</f>
        <v/>
      </c>
      <c r="D171" s="52" t="s">
        <v>6</v>
      </c>
      <c r="E171" s="52" t="s">
        <v>12</v>
      </c>
      <c r="F171" s="252" t="s">
        <v>275</v>
      </c>
      <c r="G171" s="52" t="s">
        <v>276</v>
      </c>
      <c r="H171" s="339" t="str">
        <f>IF(H167="","",H167)</f>
        <v>FAT PIPE FLORBAL CHODOV</v>
      </c>
      <c r="I171" s="35" t="str">
        <f>IF(I167="","",I167)</f>
        <v/>
      </c>
    </row>
    <row r="172" spans="1:9" s="20" customFormat="1" ht="15" customHeight="1" x14ac:dyDescent="0.2">
      <c r="A172" s="40" t="s">
        <v>3959</v>
      </c>
      <c r="B172" s="41"/>
      <c r="C172" s="42"/>
      <c r="D172" s="41" t="str">
        <f>IF(D166="","",D166)</f>
        <v>28. až 29. leden 2023</v>
      </c>
      <c r="E172" s="41"/>
      <c r="F172" s="249"/>
      <c r="G172" s="43"/>
      <c r="H172" s="595"/>
      <c r="I172" s="53" t="s">
        <v>3825</v>
      </c>
    </row>
    <row r="173" spans="1:9" s="23" customFormat="1" ht="10.5" customHeight="1" x14ac:dyDescent="0.2">
      <c r="A173" s="44" t="s">
        <v>3960</v>
      </c>
      <c r="B173" s="45">
        <v>22</v>
      </c>
      <c r="C173" s="46"/>
      <c r="D173" s="45" t="s">
        <v>14</v>
      </c>
      <c r="E173" s="45" t="s">
        <v>21</v>
      </c>
      <c r="F173" s="250" t="s">
        <v>275</v>
      </c>
      <c r="G173" s="45" t="s">
        <v>276</v>
      </c>
      <c r="H173" s="338" t="str">
        <f>los!D229</f>
        <v>FD Teplice</v>
      </c>
      <c r="I173" s="32"/>
    </row>
    <row r="174" spans="1:9" s="23" customFormat="1" ht="10.5" customHeight="1" x14ac:dyDescent="0.2">
      <c r="A174" s="47" t="s">
        <v>3961</v>
      </c>
      <c r="B174" s="31">
        <f>IF(B173="","",B173)</f>
        <v>22</v>
      </c>
      <c r="C174" s="48" t="str">
        <f>IF(C173="","",C173)</f>
        <v/>
      </c>
      <c r="D174" s="49" t="s">
        <v>19</v>
      </c>
      <c r="E174" s="49" t="s">
        <v>16</v>
      </c>
      <c r="F174" s="251" t="s">
        <v>275</v>
      </c>
      <c r="G174" s="49" t="s">
        <v>276</v>
      </c>
      <c r="H174" s="407" t="str">
        <f>IF(H173="","",H173)</f>
        <v>FD Teplice</v>
      </c>
      <c r="I174" s="33" t="str">
        <f>IF(I173="","",I173)</f>
        <v/>
      </c>
    </row>
    <row r="175" spans="1:9" s="23" customFormat="1" ht="10.5" customHeight="1" x14ac:dyDescent="0.2">
      <c r="A175" s="47" t="s">
        <v>3962</v>
      </c>
      <c r="B175" s="31">
        <f>IF(B173="","",B173)</f>
        <v>22</v>
      </c>
      <c r="C175" s="48" t="str">
        <f>IF(C173="","",C173)</f>
        <v/>
      </c>
      <c r="D175" s="49" t="s">
        <v>23</v>
      </c>
      <c r="E175" s="49" t="s">
        <v>14</v>
      </c>
      <c r="F175" s="251" t="s">
        <v>275</v>
      </c>
      <c r="G175" s="49" t="s">
        <v>276</v>
      </c>
      <c r="H175" s="407" t="str">
        <f>IF(H173="","",H173)</f>
        <v>FD Teplice</v>
      </c>
      <c r="I175" s="33" t="str">
        <f>IF(I173="","",I173)</f>
        <v/>
      </c>
    </row>
    <row r="176" spans="1:9" s="23" customFormat="1" ht="10.5" customHeight="1" x14ac:dyDescent="0.2">
      <c r="A176" s="47" t="s">
        <v>3963</v>
      </c>
      <c r="B176" s="31">
        <f>IF(B173="","",B173)</f>
        <v>22</v>
      </c>
      <c r="C176" s="48" t="str">
        <f>IF(C173="","",C173)</f>
        <v/>
      </c>
      <c r="D176" s="49" t="s">
        <v>21</v>
      </c>
      <c r="E176" s="49" t="s">
        <v>19</v>
      </c>
      <c r="F176" s="251" t="s">
        <v>275</v>
      </c>
      <c r="G176" s="49" t="s">
        <v>276</v>
      </c>
      <c r="H176" s="407" t="str">
        <f>IF(H173="","",H173)</f>
        <v>FD Teplice</v>
      </c>
      <c r="I176" s="33" t="str">
        <f>IF(I173="","",I173)</f>
        <v/>
      </c>
    </row>
    <row r="177" spans="1:9" s="23" customFormat="1" ht="10.5" customHeight="1" x14ac:dyDescent="0.2">
      <c r="A177" s="50" t="s">
        <v>3964</v>
      </c>
      <c r="B177" s="34">
        <f>IF(B173="","",B173)</f>
        <v>22</v>
      </c>
      <c r="C177" s="51" t="str">
        <f>IF(C173="","",C173)</f>
        <v/>
      </c>
      <c r="D177" s="52" t="s">
        <v>16</v>
      </c>
      <c r="E177" s="52" t="s">
        <v>23</v>
      </c>
      <c r="F177" s="252" t="s">
        <v>275</v>
      </c>
      <c r="G177" s="52" t="s">
        <v>276</v>
      </c>
      <c r="H177" s="521" t="str">
        <f>IF(H173="","",H173)</f>
        <v>FD Teplice</v>
      </c>
      <c r="I177" s="35" t="str">
        <f>IF(I173="","",I173)</f>
        <v/>
      </c>
    </row>
    <row r="178" spans="1:9" s="20" customFormat="1" ht="15" customHeight="1" x14ac:dyDescent="0.2">
      <c r="A178" s="40" t="s">
        <v>3965</v>
      </c>
      <c r="B178" s="41"/>
      <c r="C178" s="42"/>
      <c r="D178" s="41" t="str">
        <f>IF(D166="","",D166)</f>
        <v>28. až 29. leden 2023</v>
      </c>
      <c r="E178" s="41"/>
      <c r="F178" s="249"/>
      <c r="G178" s="43"/>
      <c r="H178" s="595"/>
      <c r="I178" s="53" t="s">
        <v>3825</v>
      </c>
    </row>
    <row r="179" spans="1:9" s="23" customFormat="1" ht="10.5" customHeight="1" x14ac:dyDescent="0.2">
      <c r="A179" s="44" t="s">
        <v>3966</v>
      </c>
      <c r="B179" s="45">
        <v>34</v>
      </c>
      <c r="C179" s="46"/>
      <c r="D179" s="45" t="s">
        <v>25</v>
      </c>
      <c r="E179" s="45" t="s">
        <v>31</v>
      </c>
      <c r="F179" s="250" t="s">
        <v>275</v>
      </c>
      <c r="G179" s="45" t="s">
        <v>276</v>
      </c>
      <c r="H179" s="338" t="str">
        <f>los!D234</f>
        <v>FBC DDM Kati Kadaň</v>
      </c>
      <c r="I179" s="32"/>
    </row>
    <row r="180" spans="1:9" s="23" customFormat="1" ht="10.5" customHeight="1" x14ac:dyDescent="0.2">
      <c r="A180" s="47" t="s">
        <v>3967</v>
      </c>
      <c r="B180" s="31">
        <f>IF(B179="","",B179)</f>
        <v>34</v>
      </c>
      <c r="C180" s="48" t="str">
        <f>IF(C179="","",C179)</f>
        <v/>
      </c>
      <c r="D180" s="49" t="s">
        <v>29</v>
      </c>
      <c r="E180" s="49" t="s">
        <v>27</v>
      </c>
      <c r="F180" s="251" t="s">
        <v>275</v>
      </c>
      <c r="G180" s="49" t="s">
        <v>276</v>
      </c>
      <c r="H180" s="407" t="str">
        <f>IF(H179="","",H179)</f>
        <v>FBC DDM Kati Kadaň</v>
      </c>
      <c r="I180" s="33" t="str">
        <f>IF(I179="","",I179)</f>
        <v/>
      </c>
    </row>
    <row r="181" spans="1:9" s="23" customFormat="1" ht="10.5" customHeight="1" x14ac:dyDescent="0.2">
      <c r="A181" s="47" t="s">
        <v>3968</v>
      </c>
      <c r="B181" s="31">
        <f>IF(B179="","",B179)</f>
        <v>34</v>
      </c>
      <c r="C181" s="48" t="str">
        <f>IF(C179="","",C179)</f>
        <v/>
      </c>
      <c r="D181" s="49" t="s">
        <v>251</v>
      </c>
      <c r="E181" s="49" t="s">
        <v>25</v>
      </c>
      <c r="F181" s="251" t="s">
        <v>275</v>
      </c>
      <c r="G181" s="49" t="s">
        <v>276</v>
      </c>
      <c r="H181" s="407" t="str">
        <f>IF(H179="","",H179)</f>
        <v>FBC DDM Kati Kadaň</v>
      </c>
      <c r="I181" s="33" t="str">
        <f>IF(I179="","",I179)</f>
        <v/>
      </c>
    </row>
    <row r="182" spans="1:9" s="23" customFormat="1" ht="10.5" customHeight="1" x14ac:dyDescent="0.2">
      <c r="A182" s="47" t="s">
        <v>3969</v>
      </c>
      <c r="B182" s="31">
        <f>IF(B179="","",B179)</f>
        <v>34</v>
      </c>
      <c r="C182" s="48" t="str">
        <f>IF(C179="","",C179)</f>
        <v/>
      </c>
      <c r="D182" s="49" t="s">
        <v>31</v>
      </c>
      <c r="E182" s="49" t="s">
        <v>29</v>
      </c>
      <c r="F182" s="251" t="s">
        <v>275</v>
      </c>
      <c r="G182" s="49" t="s">
        <v>276</v>
      </c>
      <c r="H182" s="407" t="str">
        <f>IF(H179="","",H179)</f>
        <v>FBC DDM Kati Kadaň</v>
      </c>
      <c r="I182" s="33" t="str">
        <f>IF(I179="","",I179)</f>
        <v/>
      </c>
    </row>
    <row r="183" spans="1:9" s="23" customFormat="1" ht="10.5" customHeight="1" x14ac:dyDescent="0.2">
      <c r="A183" s="50" t="s">
        <v>3970</v>
      </c>
      <c r="B183" s="34">
        <f>IF(B179="","",B179)</f>
        <v>34</v>
      </c>
      <c r="C183" s="51" t="str">
        <f>IF(C179="","",C179)</f>
        <v/>
      </c>
      <c r="D183" s="52" t="s">
        <v>27</v>
      </c>
      <c r="E183" s="52" t="s">
        <v>251</v>
      </c>
      <c r="F183" s="252" t="s">
        <v>275</v>
      </c>
      <c r="G183" s="52" t="s">
        <v>276</v>
      </c>
      <c r="H183" s="521" t="str">
        <f>IF(H179="","",H179)</f>
        <v>FBC DDM Kati Kadaň</v>
      </c>
      <c r="I183" s="35" t="str">
        <f>IF(I179="","",I179)</f>
        <v/>
      </c>
    </row>
    <row r="184" spans="1:9" s="20" customFormat="1" ht="15" customHeight="1" x14ac:dyDescent="0.2">
      <c r="A184" s="40" t="s">
        <v>3971</v>
      </c>
      <c r="B184" s="41"/>
      <c r="C184" s="42"/>
      <c r="D184" s="41" t="s">
        <v>804</v>
      </c>
      <c r="E184" s="41"/>
      <c r="F184" s="249"/>
      <c r="G184" s="43"/>
      <c r="H184" s="595"/>
      <c r="I184" s="53" t="s">
        <v>3825</v>
      </c>
    </row>
    <row r="185" spans="1:9" s="23" customFormat="1" ht="10.5" customHeight="1" x14ac:dyDescent="0.2">
      <c r="A185" s="44" t="s">
        <v>3972</v>
      </c>
      <c r="B185" s="45">
        <v>11</v>
      </c>
      <c r="C185" s="46"/>
      <c r="D185" s="45" t="s">
        <v>10</v>
      </c>
      <c r="E185" s="45" t="s">
        <v>6</v>
      </c>
      <c r="F185" s="250" t="s">
        <v>275</v>
      </c>
      <c r="G185" s="45" t="s">
        <v>276</v>
      </c>
      <c r="H185" s="338" t="str">
        <f>los!D227</f>
        <v>FBŠ Gorily Plzeň</v>
      </c>
      <c r="I185" s="32"/>
    </row>
    <row r="186" spans="1:9" s="23" customFormat="1" ht="10.5" customHeight="1" x14ac:dyDescent="0.2">
      <c r="A186" s="47" t="s">
        <v>3973</v>
      </c>
      <c r="B186" s="31">
        <f>IF(B185="","",B185)</f>
        <v>11</v>
      </c>
      <c r="C186" s="48" t="str">
        <f>IF(C185="","",C185)</f>
        <v/>
      </c>
      <c r="D186" s="49" t="s">
        <v>8</v>
      </c>
      <c r="E186" s="49" t="s">
        <v>12</v>
      </c>
      <c r="F186" s="251" t="s">
        <v>275</v>
      </c>
      <c r="G186" s="49" t="s">
        <v>276</v>
      </c>
      <c r="H186" s="407" t="str">
        <f>IF(H185="","",H185)</f>
        <v>FBŠ Gorily Plzeň</v>
      </c>
      <c r="I186" s="33" t="str">
        <f>IF(I185="","",I185)</f>
        <v/>
      </c>
    </row>
    <row r="187" spans="1:9" s="23" customFormat="1" ht="10.5" customHeight="1" x14ac:dyDescent="0.2">
      <c r="A187" s="47" t="s">
        <v>3974</v>
      </c>
      <c r="B187" s="31">
        <f>IF(B185="","",B185)</f>
        <v>11</v>
      </c>
      <c r="C187" s="48" t="str">
        <f>IF(C185="","",C185)</f>
        <v/>
      </c>
      <c r="D187" s="49" t="s">
        <v>6</v>
      </c>
      <c r="E187" s="49" t="s">
        <v>4</v>
      </c>
      <c r="F187" s="251" t="s">
        <v>275</v>
      </c>
      <c r="G187" s="49" t="s">
        <v>276</v>
      </c>
      <c r="H187" s="407" t="str">
        <f>IF(H185="","",H185)</f>
        <v>FBŠ Gorily Plzeň</v>
      </c>
      <c r="I187" s="33" t="str">
        <f>IF(I185="","",I185)</f>
        <v/>
      </c>
    </row>
    <row r="188" spans="1:9" s="23" customFormat="1" ht="10.5" customHeight="1" x14ac:dyDescent="0.2">
      <c r="A188" s="47" t="s">
        <v>3975</v>
      </c>
      <c r="B188" s="31">
        <f>IF(B185="","",B185)</f>
        <v>11</v>
      </c>
      <c r="C188" s="48" t="str">
        <f>IF(C185="","",C185)</f>
        <v/>
      </c>
      <c r="D188" s="49" t="s">
        <v>12</v>
      </c>
      <c r="E188" s="49" t="s">
        <v>10</v>
      </c>
      <c r="F188" s="251" t="s">
        <v>275</v>
      </c>
      <c r="G188" s="49" t="s">
        <v>276</v>
      </c>
      <c r="H188" s="407" t="str">
        <f>IF(H185="","",H185)</f>
        <v>FBŠ Gorily Plzeň</v>
      </c>
      <c r="I188" s="33" t="str">
        <f>IF(I185="","",I185)</f>
        <v/>
      </c>
    </row>
    <row r="189" spans="1:9" s="23" customFormat="1" ht="10.5" customHeight="1" x14ac:dyDescent="0.2">
      <c r="A189" s="50" t="s">
        <v>3976</v>
      </c>
      <c r="B189" s="34">
        <f>IF(B185="","",B185)</f>
        <v>11</v>
      </c>
      <c r="C189" s="51" t="str">
        <f>IF(C185="","",C185)</f>
        <v/>
      </c>
      <c r="D189" s="52" t="s">
        <v>4</v>
      </c>
      <c r="E189" s="52" t="s">
        <v>8</v>
      </c>
      <c r="F189" s="252" t="s">
        <v>275</v>
      </c>
      <c r="G189" s="52" t="s">
        <v>276</v>
      </c>
      <c r="H189" s="521" t="str">
        <f>IF(H185="","",H185)</f>
        <v>FBŠ Gorily Plzeň</v>
      </c>
      <c r="I189" s="35" t="str">
        <f>IF(I185="","",I185)</f>
        <v/>
      </c>
    </row>
    <row r="190" spans="1:9" s="20" customFormat="1" ht="15" customHeight="1" x14ac:dyDescent="0.2">
      <c r="A190" s="40" t="s">
        <v>3977</v>
      </c>
      <c r="B190" s="41"/>
      <c r="C190" s="42"/>
      <c r="D190" s="41" t="str">
        <f>IF(D184="","",D184)</f>
        <v>11. až 12. únor 2023</v>
      </c>
      <c r="E190" s="41"/>
      <c r="F190" s="249"/>
      <c r="G190" s="43"/>
      <c r="H190" s="595"/>
      <c r="I190" s="53" t="s">
        <v>3825</v>
      </c>
    </row>
    <row r="191" spans="1:9" s="23" customFormat="1" ht="10.5" customHeight="1" x14ac:dyDescent="0.2">
      <c r="A191" s="44" t="s">
        <v>3978</v>
      </c>
      <c r="B191" s="45">
        <v>23</v>
      </c>
      <c r="C191" s="46"/>
      <c r="D191" s="45" t="s">
        <v>21</v>
      </c>
      <c r="E191" s="45" t="s">
        <v>16</v>
      </c>
      <c r="F191" s="250" t="s">
        <v>275</v>
      </c>
      <c r="G191" s="45" t="s">
        <v>276</v>
      </c>
      <c r="H191" s="338" t="str">
        <f>los!D228</f>
        <v>FbC Plzeň</v>
      </c>
      <c r="I191" s="32"/>
    </row>
    <row r="192" spans="1:9" s="23" customFormat="1" ht="10.5" customHeight="1" x14ac:dyDescent="0.2">
      <c r="A192" s="47" t="s">
        <v>3979</v>
      </c>
      <c r="B192" s="31">
        <f>IF(B191="","",B191)</f>
        <v>23</v>
      </c>
      <c r="C192" s="48" t="str">
        <f>IF(C191="","",C191)</f>
        <v/>
      </c>
      <c r="D192" s="49" t="s">
        <v>19</v>
      </c>
      <c r="E192" s="49" t="s">
        <v>23</v>
      </c>
      <c r="F192" s="251" t="s">
        <v>275</v>
      </c>
      <c r="G192" s="49" t="s">
        <v>276</v>
      </c>
      <c r="H192" s="49" t="str">
        <f>IF(H191="","",H191)</f>
        <v>FbC Plzeň</v>
      </c>
      <c r="I192" s="33" t="str">
        <f>IF(I191="","",I191)</f>
        <v/>
      </c>
    </row>
    <row r="193" spans="1:9" s="23" customFormat="1" ht="10.5" customHeight="1" x14ac:dyDescent="0.2">
      <c r="A193" s="47" t="s">
        <v>3980</v>
      </c>
      <c r="B193" s="31">
        <f>IF(B191="","",B191)</f>
        <v>23</v>
      </c>
      <c r="C193" s="48" t="str">
        <f>IF(C191="","",C191)</f>
        <v/>
      </c>
      <c r="D193" s="49" t="s">
        <v>16</v>
      </c>
      <c r="E193" s="49" t="s">
        <v>14</v>
      </c>
      <c r="F193" s="251" t="s">
        <v>275</v>
      </c>
      <c r="G193" s="49" t="s">
        <v>276</v>
      </c>
      <c r="H193" s="49" t="str">
        <f>IF(H191="","",H191)</f>
        <v>FbC Plzeň</v>
      </c>
      <c r="I193" s="33" t="str">
        <f>IF(I191="","",I191)</f>
        <v/>
      </c>
    </row>
    <row r="194" spans="1:9" s="23" customFormat="1" ht="10.5" customHeight="1" x14ac:dyDescent="0.2">
      <c r="A194" s="47" t="s">
        <v>3981</v>
      </c>
      <c r="B194" s="31">
        <f>IF(B191="","",B191)</f>
        <v>23</v>
      </c>
      <c r="C194" s="48" t="str">
        <f>IF(C191="","",C191)</f>
        <v/>
      </c>
      <c r="D194" s="49" t="s">
        <v>23</v>
      </c>
      <c r="E194" s="49" t="s">
        <v>21</v>
      </c>
      <c r="F194" s="251" t="s">
        <v>275</v>
      </c>
      <c r="G194" s="49" t="s">
        <v>276</v>
      </c>
      <c r="H194" s="49" t="str">
        <f>IF(H191="","",H191)</f>
        <v>FbC Plzeň</v>
      </c>
      <c r="I194" s="33" t="str">
        <f>IF(I191="","",I191)</f>
        <v/>
      </c>
    </row>
    <row r="195" spans="1:9" s="23" customFormat="1" ht="10.5" customHeight="1" x14ac:dyDescent="0.2">
      <c r="A195" s="50" t="s">
        <v>3982</v>
      </c>
      <c r="B195" s="34">
        <f>IF(B191="","",B191)</f>
        <v>23</v>
      </c>
      <c r="C195" s="51" t="str">
        <f>IF(C191="","",C191)</f>
        <v/>
      </c>
      <c r="D195" s="52" t="s">
        <v>14</v>
      </c>
      <c r="E195" s="52" t="s">
        <v>19</v>
      </c>
      <c r="F195" s="252" t="s">
        <v>275</v>
      </c>
      <c r="G195" s="52" t="s">
        <v>276</v>
      </c>
      <c r="H195" s="339" t="str">
        <f>IF(H191="","",H191)</f>
        <v>FbC Plzeň</v>
      </c>
      <c r="I195" s="35" t="str">
        <f>IF(I191="","",I191)</f>
        <v/>
      </c>
    </row>
    <row r="196" spans="1:9" s="20" customFormat="1" ht="15" customHeight="1" x14ac:dyDescent="0.2">
      <c r="A196" s="40" t="s">
        <v>3983</v>
      </c>
      <c r="B196" s="41"/>
      <c r="C196" s="42"/>
      <c r="D196" s="41" t="str">
        <f>IF(D184="","",D184)</f>
        <v>11. až 12. únor 2023</v>
      </c>
      <c r="E196" s="41"/>
      <c r="F196" s="249"/>
      <c r="G196" s="43"/>
      <c r="H196" s="595"/>
      <c r="I196" s="53" t="s">
        <v>3825</v>
      </c>
    </row>
    <row r="197" spans="1:9" s="23" customFormat="1" ht="10.5" customHeight="1" x14ac:dyDescent="0.2">
      <c r="A197" s="44" t="s">
        <v>3984</v>
      </c>
      <c r="B197" s="45">
        <v>35</v>
      </c>
      <c r="C197" s="46"/>
      <c r="D197" s="45" t="s">
        <v>31</v>
      </c>
      <c r="E197" s="45" t="s">
        <v>27</v>
      </c>
      <c r="F197" s="250" t="s">
        <v>275</v>
      </c>
      <c r="G197" s="45" t="s">
        <v>276</v>
      </c>
      <c r="H197" s="338" t="str">
        <f>los!D233</f>
        <v>Viking TJ Kobylisy</v>
      </c>
      <c r="I197" s="32"/>
    </row>
    <row r="198" spans="1:9" s="23" customFormat="1" ht="10.5" customHeight="1" x14ac:dyDescent="0.2">
      <c r="A198" s="47" t="s">
        <v>3985</v>
      </c>
      <c r="B198" s="31">
        <f>IF(B197="","",B197)</f>
        <v>35</v>
      </c>
      <c r="C198" s="48" t="str">
        <f>IF(C197="","",C197)</f>
        <v/>
      </c>
      <c r="D198" s="49" t="s">
        <v>29</v>
      </c>
      <c r="E198" s="49" t="s">
        <v>251</v>
      </c>
      <c r="F198" s="251" t="s">
        <v>275</v>
      </c>
      <c r="G198" s="49" t="s">
        <v>276</v>
      </c>
      <c r="H198" s="407" t="str">
        <f>IF(H197="","",H197)</f>
        <v>Viking TJ Kobylisy</v>
      </c>
      <c r="I198" s="33" t="str">
        <f>IF(I197="","",I197)</f>
        <v/>
      </c>
    </row>
    <row r="199" spans="1:9" s="23" customFormat="1" ht="10.5" customHeight="1" x14ac:dyDescent="0.2">
      <c r="A199" s="47" t="s">
        <v>3986</v>
      </c>
      <c r="B199" s="31">
        <f>IF(B197="","",B197)</f>
        <v>35</v>
      </c>
      <c r="C199" s="48" t="str">
        <f>IF(C197="","",C197)</f>
        <v/>
      </c>
      <c r="D199" s="49" t="s">
        <v>27</v>
      </c>
      <c r="E199" s="49" t="s">
        <v>25</v>
      </c>
      <c r="F199" s="251" t="s">
        <v>275</v>
      </c>
      <c r="G199" s="49" t="s">
        <v>276</v>
      </c>
      <c r="H199" s="407" t="str">
        <f>IF(H197="","",H197)</f>
        <v>Viking TJ Kobylisy</v>
      </c>
      <c r="I199" s="33" t="str">
        <f>IF(I197="","",I197)</f>
        <v/>
      </c>
    </row>
    <row r="200" spans="1:9" s="23" customFormat="1" ht="10.5" customHeight="1" x14ac:dyDescent="0.2">
      <c r="A200" s="47" t="s">
        <v>3987</v>
      </c>
      <c r="B200" s="31">
        <f>IF(B197="","",B197)</f>
        <v>35</v>
      </c>
      <c r="C200" s="48" t="str">
        <f>IF(C197="","",C197)</f>
        <v/>
      </c>
      <c r="D200" s="49" t="s">
        <v>251</v>
      </c>
      <c r="E200" s="49" t="s">
        <v>31</v>
      </c>
      <c r="F200" s="251" t="s">
        <v>275</v>
      </c>
      <c r="G200" s="49" t="s">
        <v>276</v>
      </c>
      <c r="H200" s="407" t="str">
        <f>IF(H197="","",H197)</f>
        <v>Viking TJ Kobylisy</v>
      </c>
      <c r="I200" s="33" t="str">
        <f>IF(I197="","",I197)</f>
        <v/>
      </c>
    </row>
    <row r="201" spans="1:9" s="23" customFormat="1" ht="10.5" customHeight="1" x14ac:dyDescent="0.2">
      <c r="A201" s="50" t="s">
        <v>3988</v>
      </c>
      <c r="B201" s="34">
        <f>IF(B197="","",B197)</f>
        <v>35</v>
      </c>
      <c r="C201" s="51" t="str">
        <f>IF(C197="","",C197)</f>
        <v/>
      </c>
      <c r="D201" s="52" t="s">
        <v>25</v>
      </c>
      <c r="E201" s="52" t="s">
        <v>29</v>
      </c>
      <c r="F201" s="252" t="s">
        <v>275</v>
      </c>
      <c r="G201" s="52" t="s">
        <v>276</v>
      </c>
      <c r="H201" s="521" t="str">
        <f>IF(H197="","",H197)</f>
        <v>Viking TJ Kobylisy</v>
      </c>
      <c r="I201" s="35" t="str">
        <f>IF(I197="","",I197)</f>
        <v/>
      </c>
    </row>
    <row r="202" spans="1:9" s="20" customFormat="1" ht="15" customHeight="1" x14ac:dyDescent="0.2">
      <c r="A202" s="40" t="s">
        <v>3989</v>
      </c>
      <c r="B202" s="41"/>
      <c r="C202" s="42"/>
      <c r="D202" s="41" t="s">
        <v>1088</v>
      </c>
      <c r="E202" s="41"/>
      <c r="F202" s="249"/>
      <c r="G202" s="43"/>
      <c r="H202" s="595"/>
      <c r="I202" s="53" t="s">
        <v>3825</v>
      </c>
    </row>
    <row r="203" spans="1:9" s="23" customFormat="1" ht="10.5" customHeight="1" x14ac:dyDescent="0.2">
      <c r="A203" s="44" t="s">
        <v>3990</v>
      </c>
      <c r="B203" s="45">
        <v>12</v>
      </c>
      <c r="C203" s="46"/>
      <c r="D203" s="45" t="s">
        <v>4</v>
      </c>
      <c r="E203" s="45" t="s">
        <v>10</v>
      </c>
      <c r="F203" s="250" t="s">
        <v>275</v>
      </c>
      <c r="G203" s="45" t="s">
        <v>276</v>
      </c>
      <c r="H203" s="338" t="str">
        <f>los!D227</f>
        <v>FBŠ Gorily Plzeň</v>
      </c>
      <c r="I203" s="32"/>
    </row>
    <row r="204" spans="1:9" s="23" customFormat="1" ht="10.5" customHeight="1" x14ac:dyDescent="0.2">
      <c r="A204" s="47" t="s">
        <v>3991</v>
      </c>
      <c r="B204" s="31">
        <f>IF(B203="","",B203)</f>
        <v>12</v>
      </c>
      <c r="C204" s="48" t="str">
        <f>IF(C203="","",C203)</f>
        <v/>
      </c>
      <c r="D204" s="49" t="s">
        <v>8</v>
      </c>
      <c r="E204" s="49" t="s">
        <v>6</v>
      </c>
      <c r="F204" s="251" t="s">
        <v>275</v>
      </c>
      <c r="G204" s="49" t="s">
        <v>276</v>
      </c>
      <c r="H204" s="407" t="str">
        <f>IF(H203="","",H203)</f>
        <v>FBŠ Gorily Plzeň</v>
      </c>
      <c r="I204" s="33" t="str">
        <f>IF(I203="","",I203)</f>
        <v/>
      </c>
    </row>
    <row r="205" spans="1:9" s="23" customFormat="1" ht="10.5" customHeight="1" x14ac:dyDescent="0.2">
      <c r="A205" s="47" t="s">
        <v>3992</v>
      </c>
      <c r="B205" s="31">
        <f>IF(B203="","",B203)</f>
        <v>12</v>
      </c>
      <c r="C205" s="48" t="str">
        <f>IF(C203="","",C203)</f>
        <v/>
      </c>
      <c r="D205" s="49" t="s">
        <v>12</v>
      </c>
      <c r="E205" s="49" t="s">
        <v>4</v>
      </c>
      <c r="F205" s="251" t="s">
        <v>275</v>
      </c>
      <c r="G205" s="49" t="s">
        <v>276</v>
      </c>
      <c r="H205" s="407" t="str">
        <f>IF(H203="","",H203)</f>
        <v>FBŠ Gorily Plzeň</v>
      </c>
      <c r="I205" s="33" t="str">
        <f>IF(I203="","",I203)</f>
        <v/>
      </c>
    </row>
    <row r="206" spans="1:9" s="23" customFormat="1" ht="10.5" customHeight="1" x14ac:dyDescent="0.2">
      <c r="A206" s="47" t="s">
        <v>3993</v>
      </c>
      <c r="B206" s="31">
        <f>IF(B203="","",B203)</f>
        <v>12</v>
      </c>
      <c r="C206" s="48" t="str">
        <f>IF(C203="","",C203)</f>
        <v/>
      </c>
      <c r="D206" s="49" t="s">
        <v>10</v>
      </c>
      <c r="E206" s="49" t="s">
        <v>8</v>
      </c>
      <c r="F206" s="251" t="s">
        <v>275</v>
      </c>
      <c r="G206" s="49" t="s">
        <v>276</v>
      </c>
      <c r="H206" s="407" t="str">
        <f>IF(H203="","",H203)</f>
        <v>FBŠ Gorily Plzeň</v>
      </c>
      <c r="I206" s="33" t="str">
        <f>IF(I203="","",I203)</f>
        <v/>
      </c>
    </row>
    <row r="207" spans="1:9" s="23" customFormat="1" ht="10.5" customHeight="1" x14ac:dyDescent="0.2">
      <c r="A207" s="50" t="s">
        <v>3994</v>
      </c>
      <c r="B207" s="34">
        <f>IF(B203="","",B203)</f>
        <v>12</v>
      </c>
      <c r="C207" s="51" t="str">
        <f>IF(C203="","",C203)</f>
        <v/>
      </c>
      <c r="D207" s="52" t="s">
        <v>6</v>
      </c>
      <c r="E207" s="52" t="s">
        <v>12</v>
      </c>
      <c r="F207" s="252" t="s">
        <v>275</v>
      </c>
      <c r="G207" s="52" t="s">
        <v>276</v>
      </c>
      <c r="H207" s="521" t="str">
        <f>IF(H203="","",H203)</f>
        <v>FBŠ Gorily Plzeň</v>
      </c>
      <c r="I207" s="35" t="str">
        <f>IF(I203="","",I203)</f>
        <v/>
      </c>
    </row>
    <row r="208" spans="1:9" s="20" customFormat="1" ht="15" customHeight="1" x14ac:dyDescent="0.2">
      <c r="A208" s="40" t="s">
        <v>3995</v>
      </c>
      <c r="B208" s="41"/>
      <c r="C208" s="42"/>
      <c r="D208" s="41" t="str">
        <f>IF(D202="","",D202)</f>
        <v>25. až 26. únor 2023</v>
      </c>
      <c r="E208" s="41"/>
      <c r="F208" s="249"/>
      <c r="G208" s="43"/>
      <c r="H208" s="595"/>
      <c r="I208" s="53" t="s">
        <v>3825</v>
      </c>
    </row>
    <row r="209" spans="1:9" s="23" customFormat="1" ht="10.5" customHeight="1" x14ac:dyDescent="0.2">
      <c r="A209" s="44" t="s">
        <v>3996</v>
      </c>
      <c r="B209" s="45">
        <v>24</v>
      </c>
      <c r="C209" s="46"/>
      <c r="D209" s="45" t="s">
        <v>14</v>
      </c>
      <c r="E209" s="45" t="s">
        <v>21</v>
      </c>
      <c r="F209" s="250" t="s">
        <v>275</v>
      </c>
      <c r="G209" s="45" t="s">
        <v>276</v>
      </c>
      <c r="H209" s="338" t="str">
        <f>los!D228</f>
        <v>FbC Plzeň</v>
      </c>
      <c r="I209" s="32"/>
    </row>
    <row r="210" spans="1:9" s="23" customFormat="1" ht="10.5" customHeight="1" x14ac:dyDescent="0.2">
      <c r="A210" s="47" t="s">
        <v>3997</v>
      </c>
      <c r="B210" s="31">
        <f>IF(B209="","",B209)</f>
        <v>24</v>
      </c>
      <c r="C210" s="48" t="str">
        <f>IF(C209="","",C209)</f>
        <v/>
      </c>
      <c r="D210" s="49" t="s">
        <v>19</v>
      </c>
      <c r="E210" s="49" t="s">
        <v>16</v>
      </c>
      <c r="F210" s="251" t="s">
        <v>275</v>
      </c>
      <c r="G210" s="49" t="s">
        <v>276</v>
      </c>
      <c r="H210" s="49" t="str">
        <f>IF(H209="","",H209)</f>
        <v>FbC Plzeň</v>
      </c>
      <c r="I210" s="33" t="str">
        <f>IF(I209="","",I209)</f>
        <v/>
      </c>
    </row>
    <row r="211" spans="1:9" s="23" customFormat="1" ht="10.5" customHeight="1" x14ac:dyDescent="0.2">
      <c r="A211" s="47" t="s">
        <v>3998</v>
      </c>
      <c r="B211" s="31">
        <f>IF(B209="","",B209)</f>
        <v>24</v>
      </c>
      <c r="C211" s="48" t="str">
        <f>IF(C209="","",C209)</f>
        <v/>
      </c>
      <c r="D211" s="49" t="s">
        <v>23</v>
      </c>
      <c r="E211" s="49" t="s">
        <v>14</v>
      </c>
      <c r="F211" s="251" t="s">
        <v>275</v>
      </c>
      <c r="G211" s="49" t="s">
        <v>276</v>
      </c>
      <c r="H211" s="49" t="str">
        <f>IF(H209="","",H209)</f>
        <v>FbC Plzeň</v>
      </c>
      <c r="I211" s="33" t="str">
        <f>IF(I209="","",I209)</f>
        <v/>
      </c>
    </row>
    <row r="212" spans="1:9" s="23" customFormat="1" ht="10.5" customHeight="1" x14ac:dyDescent="0.2">
      <c r="A212" s="47" t="s">
        <v>3999</v>
      </c>
      <c r="B212" s="31">
        <f>IF(B209="","",B209)</f>
        <v>24</v>
      </c>
      <c r="C212" s="48" t="str">
        <f>IF(C209="","",C209)</f>
        <v/>
      </c>
      <c r="D212" s="49" t="s">
        <v>21</v>
      </c>
      <c r="E212" s="49" t="s">
        <v>19</v>
      </c>
      <c r="F212" s="251" t="s">
        <v>275</v>
      </c>
      <c r="G212" s="49" t="s">
        <v>276</v>
      </c>
      <c r="H212" s="49" t="str">
        <f>IF(H209="","",H209)</f>
        <v>FbC Plzeň</v>
      </c>
      <c r="I212" s="33" t="str">
        <f>IF(I209="","",I209)</f>
        <v/>
      </c>
    </row>
    <row r="213" spans="1:9" s="23" customFormat="1" ht="10.5" customHeight="1" x14ac:dyDescent="0.2">
      <c r="A213" s="50" t="s">
        <v>4000</v>
      </c>
      <c r="B213" s="34">
        <f>IF(B209="","",B209)</f>
        <v>24</v>
      </c>
      <c r="C213" s="51" t="str">
        <f>IF(C209="","",C209)</f>
        <v/>
      </c>
      <c r="D213" s="52" t="s">
        <v>16</v>
      </c>
      <c r="E213" s="52" t="s">
        <v>23</v>
      </c>
      <c r="F213" s="252" t="s">
        <v>275</v>
      </c>
      <c r="G213" s="52" t="s">
        <v>276</v>
      </c>
      <c r="H213" s="339" t="str">
        <f>IF(H209="","",H209)</f>
        <v>FbC Plzeň</v>
      </c>
      <c r="I213" s="35" t="str">
        <f>IF(I209="","",I209)</f>
        <v/>
      </c>
    </row>
    <row r="214" spans="1:9" s="20" customFormat="1" ht="15" customHeight="1" x14ac:dyDescent="0.2">
      <c r="A214" s="40" t="s">
        <v>4001</v>
      </c>
      <c r="B214" s="41"/>
      <c r="C214" s="42"/>
      <c r="D214" s="41" t="str">
        <f>IF(D202="","",D202)</f>
        <v>25. až 26. únor 2023</v>
      </c>
      <c r="E214" s="41"/>
      <c r="F214" s="249"/>
      <c r="G214" s="43"/>
      <c r="H214" s="595"/>
      <c r="I214" s="53" t="s">
        <v>3825</v>
      </c>
    </row>
    <row r="215" spans="1:9" s="23" customFormat="1" ht="10.5" customHeight="1" x14ac:dyDescent="0.2">
      <c r="A215" s="44" t="s">
        <v>4002</v>
      </c>
      <c r="B215" s="45">
        <v>36</v>
      </c>
      <c r="C215" s="46"/>
      <c r="D215" s="45" t="s">
        <v>25</v>
      </c>
      <c r="E215" s="45" t="s">
        <v>31</v>
      </c>
      <c r="F215" s="250" t="s">
        <v>275</v>
      </c>
      <c r="G215" s="45" t="s">
        <v>276</v>
      </c>
      <c r="H215" s="338" t="str">
        <f>los!D233</f>
        <v>Viking TJ Kobylisy</v>
      </c>
      <c r="I215" s="32"/>
    </row>
    <row r="216" spans="1:9" s="23" customFormat="1" ht="10.5" customHeight="1" x14ac:dyDescent="0.2">
      <c r="A216" s="47" t="s">
        <v>4003</v>
      </c>
      <c r="B216" s="31">
        <f>IF(B215="","",B215)</f>
        <v>36</v>
      </c>
      <c r="C216" s="48" t="str">
        <f>IF(C215="","",C215)</f>
        <v/>
      </c>
      <c r="D216" s="49" t="s">
        <v>29</v>
      </c>
      <c r="E216" s="49" t="s">
        <v>27</v>
      </c>
      <c r="F216" s="251" t="s">
        <v>275</v>
      </c>
      <c r="G216" s="49" t="s">
        <v>276</v>
      </c>
      <c r="H216" s="407" t="str">
        <f>IF(H215="","",H215)</f>
        <v>Viking TJ Kobylisy</v>
      </c>
      <c r="I216" s="33" t="str">
        <f>IF(I215="","",I215)</f>
        <v/>
      </c>
    </row>
    <row r="217" spans="1:9" s="23" customFormat="1" ht="10.5" customHeight="1" x14ac:dyDescent="0.2">
      <c r="A217" s="47" t="s">
        <v>4004</v>
      </c>
      <c r="B217" s="31">
        <f>IF(B215="","",B215)</f>
        <v>36</v>
      </c>
      <c r="C217" s="48" t="str">
        <f>IF(C215="","",C215)</f>
        <v/>
      </c>
      <c r="D217" s="49" t="s">
        <v>251</v>
      </c>
      <c r="E217" s="49" t="s">
        <v>25</v>
      </c>
      <c r="F217" s="251" t="s">
        <v>275</v>
      </c>
      <c r="G217" s="49" t="s">
        <v>276</v>
      </c>
      <c r="H217" s="407" t="str">
        <f>IF(H215="","",H215)</f>
        <v>Viking TJ Kobylisy</v>
      </c>
      <c r="I217" s="33" t="str">
        <f>IF(I215="","",I215)</f>
        <v/>
      </c>
    </row>
    <row r="218" spans="1:9" s="23" customFormat="1" ht="10.5" customHeight="1" x14ac:dyDescent="0.2">
      <c r="A218" s="47" t="s">
        <v>4005</v>
      </c>
      <c r="B218" s="31">
        <f>IF(B215="","",B215)</f>
        <v>36</v>
      </c>
      <c r="C218" s="48" t="str">
        <f>IF(C215="","",C215)</f>
        <v/>
      </c>
      <c r="D218" s="49" t="s">
        <v>31</v>
      </c>
      <c r="E218" s="49" t="s">
        <v>29</v>
      </c>
      <c r="F218" s="251" t="s">
        <v>275</v>
      </c>
      <c r="G218" s="49" t="s">
        <v>276</v>
      </c>
      <c r="H218" s="407" t="str">
        <f>IF(H215="","",H215)</f>
        <v>Viking TJ Kobylisy</v>
      </c>
      <c r="I218" s="33" t="str">
        <f>IF(I215="","",I215)</f>
        <v/>
      </c>
    </row>
    <row r="219" spans="1:9" s="23" customFormat="1" ht="10.5" customHeight="1" x14ac:dyDescent="0.2">
      <c r="A219" s="50" t="s">
        <v>4006</v>
      </c>
      <c r="B219" s="34">
        <f>IF(B215="","",B215)</f>
        <v>36</v>
      </c>
      <c r="C219" s="51" t="str">
        <f>IF(C215="","",C215)</f>
        <v/>
      </c>
      <c r="D219" s="52" t="s">
        <v>27</v>
      </c>
      <c r="E219" s="52" t="s">
        <v>251</v>
      </c>
      <c r="F219" s="252" t="s">
        <v>275</v>
      </c>
      <c r="G219" s="52" t="s">
        <v>276</v>
      </c>
      <c r="H219" s="521" t="str">
        <f>IF(H215="","",H215)</f>
        <v>Viking TJ Kobylisy</v>
      </c>
      <c r="I219" s="35" t="str">
        <f>IF(I215="","",I215)</f>
        <v/>
      </c>
    </row>
  </sheetData>
  <mergeCells count="3">
    <mergeCell ref="A147:C147"/>
    <mergeCell ref="A1:C1"/>
    <mergeCell ref="A74:C74"/>
  </mergeCells>
  <phoneticPr fontId="32" type="noConversion"/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A 2022-2023</oddHeader>
  </headerFooter>
  <rowBreaks count="2" manualBreakCount="2">
    <brk id="73" max="8" man="1"/>
    <brk id="14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DFB6-4624-44DD-880B-FF0ECD4567E9}">
  <dimension ref="A1:I219"/>
  <sheetViews>
    <sheetView view="pageBreakPreview" topLeftCell="A40" zoomScale="110" zoomScaleNormal="115" zoomScaleSheetLayoutView="110" workbookViewId="0">
      <selection activeCell="D75" sqref="D75"/>
    </sheetView>
  </sheetViews>
  <sheetFormatPr defaultRowHeight="12.75" x14ac:dyDescent="0.2"/>
  <cols>
    <col min="1" max="1" width="7.5703125" style="37" customWidth="1"/>
    <col min="2" max="2" width="4.140625" style="37" customWidth="1"/>
    <col min="3" max="3" width="4.140625" style="54" customWidth="1"/>
    <col min="4" max="4" width="18.7109375" style="55" customWidth="1"/>
    <col min="5" max="5" width="18.7109375" style="37" customWidth="1"/>
    <col min="6" max="6" width="3.85546875" style="249" customWidth="1"/>
    <col min="7" max="7" width="9.28515625" style="38" customWidth="1"/>
    <col min="8" max="8" width="18.7109375" style="55" customWidth="1"/>
    <col min="9" max="9" width="18.7109375" style="39" customWidth="1"/>
    <col min="10" max="249" width="9.140625" style="24"/>
    <col min="250" max="250" width="7.5703125" style="24" customWidth="1"/>
    <col min="251" max="252" width="4.140625" style="24" customWidth="1"/>
    <col min="253" max="254" width="18.7109375" style="24" customWidth="1"/>
    <col min="255" max="255" width="2.42578125" style="24" customWidth="1"/>
    <col min="256" max="256" width="9.28515625" style="24" customWidth="1"/>
    <col min="257" max="257" width="18.7109375" style="24" customWidth="1"/>
    <col min="258" max="258" width="21.7109375" style="24" customWidth="1"/>
    <col min="259" max="505" width="9.140625" style="24"/>
    <col min="506" max="506" width="7.5703125" style="24" customWidth="1"/>
    <col min="507" max="508" width="4.140625" style="24" customWidth="1"/>
    <col min="509" max="510" width="18.7109375" style="24" customWidth="1"/>
    <col min="511" max="511" width="2.42578125" style="24" customWidth="1"/>
    <col min="512" max="512" width="9.28515625" style="24" customWidth="1"/>
    <col min="513" max="513" width="18.7109375" style="24" customWidth="1"/>
    <col min="514" max="514" width="21.7109375" style="24" customWidth="1"/>
    <col min="515" max="761" width="9.140625" style="24"/>
    <col min="762" max="762" width="7.5703125" style="24" customWidth="1"/>
    <col min="763" max="764" width="4.140625" style="24" customWidth="1"/>
    <col min="765" max="766" width="18.7109375" style="24" customWidth="1"/>
    <col min="767" max="767" width="2.42578125" style="24" customWidth="1"/>
    <col min="768" max="768" width="9.28515625" style="24" customWidth="1"/>
    <col min="769" max="769" width="18.7109375" style="24" customWidth="1"/>
    <col min="770" max="770" width="21.7109375" style="24" customWidth="1"/>
    <col min="771" max="1017" width="9.140625" style="24"/>
    <col min="1018" max="1018" width="7.5703125" style="24" customWidth="1"/>
    <col min="1019" max="1020" width="4.140625" style="24" customWidth="1"/>
    <col min="1021" max="1022" width="18.7109375" style="24" customWidth="1"/>
    <col min="1023" max="1023" width="2.42578125" style="24" customWidth="1"/>
    <col min="1024" max="1024" width="9.28515625" style="24" customWidth="1"/>
    <col min="1025" max="1025" width="18.7109375" style="24" customWidth="1"/>
    <col min="1026" max="1026" width="21.7109375" style="24" customWidth="1"/>
    <col min="1027" max="1273" width="9.140625" style="24"/>
    <col min="1274" max="1274" width="7.5703125" style="24" customWidth="1"/>
    <col min="1275" max="1276" width="4.140625" style="24" customWidth="1"/>
    <col min="1277" max="1278" width="18.7109375" style="24" customWidth="1"/>
    <col min="1279" max="1279" width="2.42578125" style="24" customWidth="1"/>
    <col min="1280" max="1280" width="9.28515625" style="24" customWidth="1"/>
    <col min="1281" max="1281" width="18.7109375" style="24" customWidth="1"/>
    <col min="1282" max="1282" width="21.7109375" style="24" customWidth="1"/>
    <col min="1283" max="1529" width="9.140625" style="24"/>
    <col min="1530" max="1530" width="7.5703125" style="24" customWidth="1"/>
    <col min="1531" max="1532" width="4.140625" style="24" customWidth="1"/>
    <col min="1533" max="1534" width="18.7109375" style="24" customWidth="1"/>
    <col min="1535" max="1535" width="2.42578125" style="24" customWidth="1"/>
    <col min="1536" max="1536" width="9.28515625" style="24" customWidth="1"/>
    <col min="1537" max="1537" width="18.7109375" style="24" customWidth="1"/>
    <col min="1538" max="1538" width="21.7109375" style="24" customWidth="1"/>
    <col min="1539" max="1785" width="9.140625" style="24"/>
    <col min="1786" max="1786" width="7.5703125" style="24" customWidth="1"/>
    <col min="1787" max="1788" width="4.140625" style="24" customWidth="1"/>
    <col min="1789" max="1790" width="18.7109375" style="24" customWidth="1"/>
    <col min="1791" max="1791" width="2.42578125" style="24" customWidth="1"/>
    <col min="1792" max="1792" width="9.28515625" style="24" customWidth="1"/>
    <col min="1793" max="1793" width="18.7109375" style="24" customWidth="1"/>
    <col min="1794" max="1794" width="21.7109375" style="24" customWidth="1"/>
    <col min="1795" max="2041" width="9.140625" style="24"/>
    <col min="2042" max="2042" width="7.5703125" style="24" customWidth="1"/>
    <col min="2043" max="2044" width="4.140625" style="24" customWidth="1"/>
    <col min="2045" max="2046" width="18.7109375" style="24" customWidth="1"/>
    <col min="2047" max="2047" width="2.42578125" style="24" customWidth="1"/>
    <col min="2048" max="2048" width="9.28515625" style="24" customWidth="1"/>
    <col min="2049" max="2049" width="18.7109375" style="24" customWidth="1"/>
    <col min="2050" max="2050" width="21.7109375" style="24" customWidth="1"/>
    <col min="2051" max="2297" width="9.140625" style="24"/>
    <col min="2298" max="2298" width="7.5703125" style="24" customWidth="1"/>
    <col min="2299" max="2300" width="4.140625" style="24" customWidth="1"/>
    <col min="2301" max="2302" width="18.7109375" style="24" customWidth="1"/>
    <col min="2303" max="2303" width="2.42578125" style="24" customWidth="1"/>
    <col min="2304" max="2304" width="9.28515625" style="24" customWidth="1"/>
    <col min="2305" max="2305" width="18.7109375" style="24" customWidth="1"/>
    <col min="2306" max="2306" width="21.7109375" style="24" customWidth="1"/>
    <col min="2307" max="2553" width="9.140625" style="24"/>
    <col min="2554" max="2554" width="7.5703125" style="24" customWidth="1"/>
    <col min="2555" max="2556" width="4.140625" style="24" customWidth="1"/>
    <col min="2557" max="2558" width="18.7109375" style="24" customWidth="1"/>
    <col min="2559" max="2559" width="2.42578125" style="24" customWidth="1"/>
    <col min="2560" max="2560" width="9.28515625" style="24" customWidth="1"/>
    <col min="2561" max="2561" width="18.7109375" style="24" customWidth="1"/>
    <col min="2562" max="2562" width="21.7109375" style="24" customWidth="1"/>
    <col min="2563" max="2809" width="9.140625" style="24"/>
    <col min="2810" max="2810" width="7.5703125" style="24" customWidth="1"/>
    <col min="2811" max="2812" width="4.140625" style="24" customWidth="1"/>
    <col min="2813" max="2814" width="18.7109375" style="24" customWidth="1"/>
    <col min="2815" max="2815" width="2.42578125" style="24" customWidth="1"/>
    <col min="2816" max="2816" width="9.28515625" style="24" customWidth="1"/>
    <col min="2817" max="2817" width="18.7109375" style="24" customWidth="1"/>
    <col min="2818" max="2818" width="21.7109375" style="24" customWidth="1"/>
    <col min="2819" max="3065" width="9.140625" style="24"/>
    <col min="3066" max="3066" width="7.5703125" style="24" customWidth="1"/>
    <col min="3067" max="3068" width="4.140625" style="24" customWidth="1"/>
    <col min="3069" max="3070" width="18.7109375" style="24" customWidth="1"/>
    <col min="3071" max="3071" width="2.42578125" style="24" customWidth="1"/>
    <col min="3072" max="3072" width="9.28515625" style="24" customWidth="1"/>
    <col min="3073" max="3073" width="18.7109375" style="24" customWidth="1"/>
    <col min="3074" max="3074" width="21.7109375" style="24" customWidth="1"/>
    <col min="3075" max="3321" width="9.140625" style="24"/>
    <col min="3322" max="3322" width="7.5703125" style="24" customWidth="1"/>
    <col min="3323" max="3324" width="4.140625" style="24" customWidth="1"/>
    <col min="3325" max="3326" width="18.7109375" style="24" customWidth="1"/>
    <col min="3327" max="3327" width="2.42578125" style="24" customWidth="1"/>
    <col min="3328" max="3328" width="9.28515625" style="24" customWidth="1"/>
    <col min="3329" max="3329" width="18.7109375" style="24" customWidth="1"/>
    <col min="3330" max="3330" width="21.7109375" style="24" customWidth="1"/>
    <col min="3331" max="3577" width="9.140625" style="24"/>
    <col min="3578" max="3578" width="7.5703125" style="24" customWidth="1"/>
    <col min="3579" max="3580" width="4.140625" style="24" customWidth="1"/>
    <col min="3581" max="3582" width="18.7109375" style="24" customWidth="1"/>
    <col min="3583" max="3583" width="2.42578125" style="24" customWidth="1"/>
    <col min="3584" max="3584" width="9.28515625" style="24" customWidth="1"/>
    <col min="3585" max="3585" width="18.7109375" style="24" customWidth="1"/>
    <col min="3586" max="3586" width="21.7109375" style="24" customWidth="1"/>
    <col min="3587" max="3833" width="9.140625" style="24"/>
    <col min="3834" max="3834" width="7.5703125" style="24" customWidth="1"/>
    <col min="3835" max="3836" width="4.140625" style="24" customWidth="1"/>
    <col min="3837" max="3838" width="18.7109375" style="24" customWidth="1"/>
    <col min="3839" max="3839" width="2.42578125" style="24" customWidth="1"/>
    <col min="3840" max="3840" width="9.28515625" style="24" customWidth="1"/>
    <col min="3841" max="3841" width="18.7109375" style="24" customWidth="1"/>
    <col min="3842" max="3842" width="21.7109375" style="24" customWidth="1"/>
    <col min="3843" max="4089" width="9.140625" style="24"/>
    <col min="4090" max="4090" width="7.5703125" style="24" customWidth="1"/>
    <col min="4091" max="4092" width="4.140625" style="24" customWidth="1"/>
    <col min="4093" max="4094" width="18.7109375" style="24" customWidth="1"/>
    <col min="4095" max="4095" width="2.42578125" style="24" customWidth="1"/>
    <col min="4096" max="4096" width="9.28515625" style="24" customWidth="1"/>
    <col min="4097" max="4097" width="18.7109375" style="24" customWidth="1"/>
    <col min="4098" max="4098" width="21.7109375" style="24" customWidth="1"/>
    <col min="4099" max="4345" width="9.140625" style="24"/>
    <col min="4346" max="4346" width="7.5703125" style="24" customWidth="1"/>
    <col min="4347" max="4348" width="4.140625" style="24" customWidth="1"/>
    <col min="4349" max="4350" width="18.7109375" style="24" customWidth="1"/>
    <col min="4351" max="4351" width="2.42578125" style="24" customWidth="1"/>
    <col min="4352" max="4352" width="9.28515625" style="24" customWidth="1"/>
    <col min="4353" max="4353" width="18.7109375" style="24" customWidth="1"/>
    <col min="4354" max="4354" width="21.7109375" style="24" customWidth="1"/>
    <col min="4355" max="4601" width="9.140625" style="24"/>
    <col min="4602" max="4602" width="7.5703125" style="24" customWidth="1"/>
    <col min="4603" max="4604" width="4.140625" style="24" customWidth="1"/>
    <col min="4605" max="4606" width="18.7109375" style="24" customWidth="1"/>
    <col min="4607" max="4607" width="2.42578125" style="24" customWidth="1"/>
    <col min="4608" max="4608" width="9.28515625" style="24" customWidth="1"/>
    <col min="4609" max="4609" width="18.7109375" style="24" customWidth="1"/>
    <col min="4610" max="4610" width="21.7109375" style="24" customWidth="1"/>
    <col min="4611" max="4857" width="9.140625" style="24"/>
    <col min="4858" max="4858" width="7.5703125" style="24" customWidth="1"/>
    <col min="4859" max="4860" width="4.140625" style="24" customWidth="1"/>
    <col min="4861" max="4862" width="18.7109375" style="24" customWidth="1"/>
    <col min="4863" max="4863" width="2.42578125" style="24" customWidth="1"/>
    <col min="4864" max="4864" width="9.28515625" style="24" customWidth="1"/>
    <col min="4865" max="4865" width="18.7109375" style="24" customWidth="1"/>
    <col min="4866" max="4866" width="21.7109375" style="24" customWidth="1"/>
    <col min="4867" max="5113" width="9.140625" style="24"/>
    <col min="5114" max="5114" width="7.5703125" style="24" customWidth="1"/>
    <col min="5115" max="5116" width="4.140625" style="24" customWidth="1"/>
    <col min="5117" max="5118" width="18.7109375" style="24" customWidth="1"/>
    <col min="5119" max="5119" width="2.42578125" style="24" customWidth="1"/>
    <col min="5120" max="5120" width="9.28515625" style="24" customWidth="1"/>
    <col min="5121" max="5121" width="18.7109375" style="24" customWidth="1"/>
    <col min="5122" max="5122" width="21.7109375" style="24" customWidth="1"/>
    <col min="5123" max="5369" width="9.140625" style="24"/>
    <col min="5370" max="5370" width="7.5703125" style="24" customWidth="1"/>
    <col min="5371" max="5372" width="4.140625" style="24" customWidth="1"/>
    <col min="5373" max="5374" width="18.7109375" style="24" customWidth="1"/>
    <col min="5375" max="5375" width="2.42578125" style="24" customWidth="1"/>
    <col min="5376" max="5376" width="9.28515625" style="24" customWidth="1"/>
    <col min="5377" max="5377" width="18.7109375" style="24" customWidth="1"/>
    <col min="5378" max="5378" width="21.7109375" style="24" customWidth="1"/>
    <col min="5379" max="5625" width="9.140625" style="24"/>
    <col min="5626" max="5626" width="7.5703125" style="24" customWidth="1"/>
    <col min="5627" max="5628" width="4.140625" style="24" customWidth="1"/>
    <col min="5629" max="5630" width="18.7109375" style="24" customWidth="1"/>
    <col min="5631" max="5631" width="2.42578125" style="24" customWidth="1"/>
    <col min="5632" max="5632" width="9.28515625" style="24" customWidth="1"/>
    <col min="5633" max="5633" width="18.7109375" style="24" customWidth="1"/>
    <col min="5634" max="5634" width="21.7109375" style="24" customWidth="1"/>
    <col min="5635" max="5881" width="9.140625" style="24"/>
    <col min="5882" max="5882" width="7.5703125" style="24" customWidth="1"/>
    <col min="5883" max="5884" width="4.140625" style="24" customWidth="1"/>
    <col min="5885" max="5886" width="18.7109375" style="24" customWidth="1"/>
    <col min="5887" max="5887" width="2.42578125" style="24" customWidth="1"/>
    <col min="5888" max="5888" width="9.28515625" style="24" customWidth="1"/>
    <col min="5889" max="5889" width="18.7109375" style="24" customWidth="1"/>
    <col min="5890" max="5890" width="21.7109375" style="24" customWidth="1"/>
    <col min="5891" max="6137" width="9.140625" style="24"/>
    <col min="6138" max="6138" width="7.5703125" style="24" customWidth="1"/>
    <col min="6139" max="6140" width="4.140625" style="24" customWidth="1"/>
    <col min="6141" max="6142" width="18.7109375" style="24" customWidth="1"/>
    <col min="6143" max="6143" width="2.42578125" style="24" customWidth="1"/>
    <col min="6144" max="6144" width="9.28515625" style="24" customWidth="1"/>
    <col min="6145" max="6145" width="18.7109375" style="24" customWidth="1"/>
    <col min="6146" max="6146" width="21.7109375" style="24" customWidth="1"/>
    <col min="6147" max="6393" width="9.140625" style="24"/>
    <col min="6394" max="6394" width="7.5703125" style="24" customWidth="1"/>
    <col min="6395" max="6396" width="4.140625" style="24" customWidth="1"/>
    <col min="6397" max="6398" width="18.7109375" style="24" customWidth="1"/>
    <col min="6399" max="6399" width="2.42578125" style="24" customWidth="1"/>
    <col min="6400" max="6400" width="9.28515625" style="24" customWidth="1"/>
    <col min="6401" max="6401" width="18.7109375" style="24" customWidth="1"/>
    <col min="6402" max="6402" width="21.7109375" style="24" customWidth="1"/>
    <col min="6403" max="6649" width="9.140625" style="24"/>
    <col min="6650" max="6650" width="7.5703125" style="24" customWidth="1"/>
    <col min="6651" max="6652" width="4.140625" style="24" customWidth="1"/>
    <col min="6653" max="6654" width="18.7109375" style="24" customWidth="1"/>
    <col min="6655" max="6655" width="2.42578125" style="24" customWidth="1"/>
    <col min="6656" max="6656" width="9.28515625" style="24" customWidth="1"/>
    <col min="6657" max="6657" width="18.7109375" style="24" customWidth="1"/>
    <col min="6658" max="6658" width="21.7109375" style="24" customWidth="1"/>
    <col min="6659" max="6905" width="9.140625" style="24"/>
    <col min="6906" max="6906" width="7.5703125" style="24" customWidth="1"/>
    <col min="6907" max="6908" width="4.140625" style="24" customWidth="1"/>
    <col min="6909" max="6910" width="18.7109375" style="24" customWidth="1"/>
    <col min="6911" max="6911" width="2.42578125" style="24" customWidth="1"/>
    <col min="6912" max="6912" width="9.28515625" style="24" customWidth="1"/>
    <col min="6913" max="6913" width="18.7109375" style="24" customWidth="1"/>
    <col min="6914" max="6914" width="21.7109375" style="24" customWidth="1"/>
    <col min="6915" max="7161" width="9.140625" style="24"/>
    <col min="7162" max="7162" width="7.5703125" style="24" customWidth="1"/>
    <col min="7163" max="7164" width="4.140625" style="24" customWidth="1"/>
    <col min="7165" max="7166" width="18.7109375" style="24" customWidth="1"/>
    <col min="7167" max="7167" width="2.42578125" style="24" customWidth="1"/>
    <col min="7168" max="7168" width="9.28515625" style="24" customWidth="1"/>
    <col min="7169" max="7169" width="18.7109375" style="24" customWidth="1"/>
    <col min="7170" max="7170" width="21.7109375" style="24" customWidth="1"/>
    <col min="7171" max="7417" width="9.140625" style="24"/>
    <col min="7418" max="7418" width="7.5703125" style="24" customWidth="1"/>
    <col min="7419" max="7420" width="4.140625" style="24" customWidth="1"/>
    <col min="7421" max="7422" width="18.7109375" style="24" customWidth="1"/>
    <col min="7423" max="7423" width="2.42578125" style="24" customWidth="1"/>
    <col min="7424" max="7424" width="9.28515625" style="24" customWidth="1"/>
    <col min="7425" max="7425" width="18.7109375" style="24" customWidth="1"/>
    <col min="7426" max="7426" width="21.7109375" style="24" customWidth="1"/>
    <col min="7427" max="7673" width="9.140625" style="24"/>
    <col min="7674" max="7674" width="7.5703125" style="24" customWidth="1"/>
    <col min="7675" max="7676" width="4.140625" style="24" customWidth="1"/>
    <col min="7677" max="7678" width="18.7109375" style="24" customWidth="1"/>
    <col min="7679" max="7679" width="2.42578125" style="24" customWidth="1"/>
    <col min="7680" max="7680" width="9.28515625" style="24" customWidth="1"/>
    <col min="7681" max="7681" width="18.7109375" style="24" customWidth="1"/>
    <col min="7682" max="7682" width="21.7109375" style="24" customWidth="1"/>
    <col min="7683" max="7929" width="9.140625" style="24"/>
    <col min="7930" max="7930" width="7.5703125" style="24" customWidth="1"/>
    <col min="7931" max="7932" width="4.140625" style="24" customWidth="1"/>
    <col min="7933" max="7934" width="18.7109375" style="24" customWidth="1"/>
    <col min="7935" max="7935" width="2.42578125" style="24" customWidth="1"/>
    <col min="7936" max="7936" width="9.28515625" style="24" customWidth="1"/>
    <col min="7937" max="7937" width="18.7109375" style="24" customWidth="1"/>
    <col min="7938" max="7938" width="21.7109375" style="24" customWidth="1"/>
    <col min="7939" max="8185" width="9.140625" style="24"/>
    <col min="8186" max="8186" width="7.5703125" style="24" customWidth="1"/>
    <col min="8187" max="8188" width="4.140625" style="24" customWidth="1"/>
    <col min="8189" max="8190" width="18.7109375" style="24" customWidth="1"/>
    <col min="8191" max="8191" width="2.42578125" style="24" customWidth="1"/>
    <col min="8192" max="8192" width="9.28515625" style="24" customWidth="1"/>
    <col min="8193" max="8193" width="18.7109375" style="24" customWidth="1"/>
    <col min="8194" max="8194" width="21.7109375" style="24" customWidth="1"/>
    <col min="8195" max="8441" width="9.140625" style="24"/>
    <col min="8442" max="8442" width="7.5703125" style="24" customWidth="1"/>
    <col min="8443" max="8444" width="4.140625" style="24" customWidth="1"/>
    <col min="8445" max="8446" width="18.7109375" style="24" customWidth="1"/>
    <col min="8447" max="8447" width="2.42578125" style="24" customWidth="1"/>
    <col min="8448" max="8448" width="9.28515625" style="24" customWidth="1"/>
    <col min="8449" max="8449" width="18.7109375" style="24" customWidth="1"/>
    <col min="8450" max="8450" width="21.7109375" style="24" customWidth="1"/>
    <col min="8451" max="8697" width="9.140625" style="24"/>
    <col min="8698" max="8698" width="7.5703125" style="24" customWidth="1"/>
    <col min="8699" max="8700" width="4.140625" style="24" customWidth="1"/>
    <col min="8701" max="8702" width="18.7109375" style="24" customWidth="1"/>
    <col min="8703" max="8703" width="2.42578125" style="24" customWidth="1"/>
    <col min="8704" max="8704" width="9.28515625" style="24" customWidth="1"/>
    <col min="8705" max="8705" width="18.7109375" style="24" customWidth="1"/>
    <col min="8706" max="8706" width="21.7109375" style="24" customWidth="1"/>
    <col min="8707" max="8953" width="9.140625" style="24"/>
    <col min="8954" max="8954" width="7.5703125" style="24" customWidth="1"/>
    <col min="8955" max="8956" width="4.140625" style="24" customWidth="1"/>
    <col min="8957" max="8958" width="18.7109375" style="24" customWidth="1"/>
    <col min="8959" max="8959" width="2.42578125" style="24" customWidth="1"/>
    <col min="8960" max="8960" width="9.28515625" style="24" customWidth="1"/>
    <col min="8961" max="8961" width="18.7109375" style="24" customWidth="1"/>
    <col min="8962" max="8962" width="21.7109375" style="24" customWidth="1"/>
    <col min="8963" max="9209" width="9.140625" style="24"/>
    <col min="9210" max="9210" width="7.5703125" style="24" customWidth="1"/>
    <col min="9211" max="9212" width="4.140625" style="24" customWidth="1"/>
    <col min="9213" max="9214" width="18.7109375" style="24" customWidth="1"/>
    <col min="9215" max="9215" width="2.42578125" style="24" customWidth="1"/>
    <col min="9216" max="9216" width="9.28515625" style="24" customWidth="1"/>
    <col min="9217" max="9217" width="18.7109375" style="24" customWidth="1"/>
    <col min="9218" max="9218" width="21.7109375" style="24" customWidth="1"/>
    <col min="9219" max="9465" width="9.140625" style="24"/>
    <col min="9466" max="9466" width="7.5703125" style="24" customWidth="1"/>
    <col min="9467" max="9468" width="4.140625" style="24" customWidth="1"/>
    <col min="9469" max="9470" width="18.7109375" style="24" customWidth="1"/>
    <col min="9471" max="9471" width="2.42578125" style="24" customWidth="1"/>
    <col min="9472" max="9472" width="9.28515625" style="24" customWidth="1"/>
    <col min="9473" max="9473" width="18.7109375" style="24" customWidth="1"/>
    <col min="9474" max="9474" width="21.7109375" style="24" customWidth="1"/>
    <col min="9475" max="9721" width="9.140625" style="24"/>
    <col min="9722" max="9722" width="7.5703125" style="24" customWidth="1"/>
    <col min="9723" max="9724" width="4.140625" style="24" customWidth="1"/>
    <col min="9725" max="9726" width="18.7109375" style="24" customWidth="1"/>
    <col min="9727" max="9727" width="2.42578125" style="24" customWidth="1"/>
    <col min="9728" max="9728" width="9.28515625" style="24" customWidth="1"/>
    <col min="9729" max="9729" width="18.7109375" style="24" customWidth="1"/>
    <col min="9730" max="9730" width="21.7109375" style="24" customWidth="1"/>
    <col min="9731" max="9977" width="9.140625" style="24"/>
    <col min="9978" max="9978" width="7.5703125" style="24" customWidth="1"/>
    <col min="9979" max="9980" width="4.140625" style="24" customWidth="1"/>
    <col min="9981" max="9982" width="18.7109375" style="24" customWidth="1"/>
    <col min="9983" max="9983" width="2.42578125" style="24" customWidth="1"/>
    <col min="9984" max="9984" width="9.28515625" style="24" customWidth="1"/>
    <col min="9985" max="9985" width="18.7109375" style="24" customWidth="1"/>
    <col min="9986" max="9986" width="21.7109375" style="24" customWidth="1"/>
    <col min="9987" max="10233" width="9.140625" style="24"/>
    <col min="10234" max="10234" width="7.5703125" style="24" customWidth="1"/>
    <col min="10235" max="10236" width="4.140625" style="24" customWidth="1"/>
    <col min="10237" max="10238" width="18.7109375" style="24" customWidth="1"/>
    <col min="10239" max="10239" width="2.42578125" style="24" customWidth="1"/>
    <col min="10240" max="10240" width="9.28515625" style="24" customWidth="1"/>
    <col min="10241" max="10241" width="18.7109375" style="24" customWidth="1"/>
    <col min="10242" max="10242" width="21.7109375" style="24" customWidth="1"/>
    <col min="10243" max="10489" width="9.140625" style="24"/>
    <col min="10490" max="10490" width="7.5703125" style="24" customWidth="1"/>
    <col min="10491" max="10492" width="4.140625" style="24" customWidth="1"/>
    <col min="10493" max="10494" width="18.7109375" style="24" customWidth="1"/>
    <col min="10495" max="10495" width="2.42578125" style="24" customWidth="1"/>
    <col min="10496" max="10496" width="9.28515625" style="24" customWidth="1"/>
    <col min="10497" max="10497" width="18.7109375" style="24" customWidth="1"/>
    <col min="10498" max="10498" width="21.7109375" style="24" customWidth="1"/>
    <col min="10499" max="10745" width="9.140625" style="24"/>
    <col min="10746" max="10746" width="7.5703125" style="24" customWidth="1"/>
    <col min="10747" max="10748" width="4.140625" style="24" customWidth="1"/>
    <col min="10749" max="10750" width="18.7109375" style="24" customWidth="1"/>
    <col min="10751" max="10751" width="2.42578125" style="24" customWidth="1"/>
    <col min="10752" max="10752" width="9.28515625" style="24" customWidth="1"/>
    <col min="10753" max="10753" width="18.7109375" style="24" customWidth="1"/>
    <col min="10754" max="10754" width="21.7109375" style="24" customWidth="1"/>
    <col min="10755" max="11001" width="9.140625" style="24"/>
    <col min="11002" max="11002" width="7.5703125" style="24" customWidth="1"/>
    <col min="11003" max="11004" width="4.140625" style="24" customWidth="1"/>
    <col min="11005" max="11006" width="18.7109375" style="24" customWidth="1"/>
    <col min="11007" max="11007" width="2.42578125" style="24" customWidth="1"/>
    <col min="11008" max="11008" width="9.28515625" style="24" customWidth="1"/>
    <col min="11009" max="11009" width="18.7109375" style="24" customWidth="1"/>
    <col min="11010" max="11010" width="21.7109375" style="24" customWidth="1"/>
    <col min="11011" max="11257" width="9.140625" style="24"/>
    <col min="11258" max="11258" width="7.5703125" style="24" customWidth="1"/>
    <col min="11259" max="11260" width="4.140625" style="24" customWidth="1"/>
    <col min="11261" max="11262" width="18.7109375" style="24" customWidth="1"/>
    <col min="11263" max="11263" width="2.42578125" style="24" customWidth="1"/>
    <col min="11264" max="11264" width="9.28515625" style="24" customWidth="1"/>
    <col min="11265" max="11265" width="18.7109375" style="24" customWidth="1"/>
    <col min="11266" max="11266" width="21.7109375" style="24" customWidth="1"/>
    <col min="11267" max="11513" width="9.140625" style="24"/>
    <col min="11514" max="11514" width="7.5703125" style="24" customWidth="1"/>
    <col min="11515" max="11516" width="4.140625" style="24" customWidth="1"/>
    <col min="11517" max="11518" width="18.7109375" style="24" customWidth="1"/>
    <col min="11519" max="11519" width="2.42578125" style="24" customWidth="1"/>
    <col min="11520" max="11520" width="9.28515625" style="24" customWidth="1"/>
    <col min="11521" max="11521" width="18.7109375" style="24" customWidth="1"/>
    <col min="11522" max="11522" width="21.7109375" style="24" customWidth="1"/>
    <col min="11523" max="11769" width="9.140625" style="24"/>
    <col min="11770" max="11770" width="7.5703125" style="24" customWidth="1"/>
    <col min="11771" max="11772" width="4.140625" style="24" customWidth="1"/>
    <col min="11773" max="11774" width="18.7109375" style="24" customWidth="1"/>
    <col min="11775" max="11775" width="2.42578125" style="24" customWidth="1"/>
    <col min="11776" max="11776" width="9.28515625" style="24" customWidth="1"/>
    <col min="11777" max="11777" width="18.7109375" style="24" customWidth="1"/>
    <col min="11778" max="11778" width="21.7109375" style="24" customWidth="1"/>
    <col min="11779" max="12025" width="9.140625" style="24"/>
    <col min="12026" max="12026" width="7.5703125" style="24" customWidth="1"/>
    <col min="12027" max="12028" width="4.140625" style="24" customWidth="1"/>
    <col min="12029" max="12030" width="18.7109375" style="24" customWidth="1"/>
    <col min="12031" max="12031" width="2.42578125" style="24" customWidth="1"/>
    <col min="12032" max="12032" width="9.28515625" style="24" customWidth="1"/>
    <col min="12033" max="12033" width="18.7109375" style="24" customWidth="1"/>
    <col min="12034" max="12034" width="21.7109375" style="24" customWidth="1"/>
    <col min="12035" max="12281" width="9.140625" style="24"/>
    <col min="12282" max="12282" width="7.5703125" style="24" customWidth="1"/>
    <col min="12283" max="12284" width="4.140625" style="24" customWidth="1"/>
    <col min="12285" max="12286" width="18.7109375" style="24" customWidth="1"/>
    <col min="12287" max="12287" width="2.42578125" style="24" customWidth="1"/>
    <col min="12288" max="12288" width="9.28515625" style="24" customWidth="1"/>
    <col min="12289" max="12289" width="18.7109375" style="24" customWidth="1"/>
    <col min="12290" max="12290" width="21.7109375" style="24" customWidth="1"/>
    <col min="12291" max="12537" width="9.140625" style="24"/>
    <col min="12538" max="12538" width="7.5703125" style="24" customWidth="1"/>
    <col min="12539" max="12540" width="4.140625" style="24" customWidth="1"/>
    <col min="12541" max="12542" width="18.7109375" style="24" customWidth="1"/>
    <col min="12543" max="12543" width="2.42578125" style="24" customWidth="1"/>
    <col min="12544" max="12544" width="9.28515625" style="24" customWidth="1"/>
    <col min="12545" max="12545" width="18.7109375" style="24" customWidth="1"/>
    <col min="12546" max="12546" width="21.7109375" style="24" customWidth="1"/>
    <col min="12547" max="12793" width="9.140625" style="24"/>
    <col min="12794" max="12794" width="7.5703125" style="24" customWidth="1"/>
    <col min="12795" max="12796" width="4.140625" style="24" customWidth="1"/>
    <col min="12797" max="12798" width="18.7109375" style="24" customWidth="1"/>
    <col min="12799" max="12799" width="2.42578125" style="24" customWidth="1"/>
    <col min="12800" max="12800" width="9.28515625" style="24" customWidth="1"/>
    <col min="12801" max="12801" width="18.7109375" style="24" customWidth="1"/>
    <col min="12802" max="12802" width="21.7109375" style="24" customWidth="1"/>
    <col min="12803" max="13049" width="9.140625" style="24"/>
    <col min="13050" max="13050" width="7.5703125" style="24" customWidth="1"/>
    <col min="13051" max="13052" width="4.140625" style="24" customWidth="1"/>
    <col min="13053" max="13054" width="18.7109375" style="24" customWidth="1"/>
    <col min="13055" max="13055" width="2.42578125" style="24" customWidth="1"/>
    <col min="13056" max="13056" width="9.28515625" style="24" customWidth="1"/>
    <col min="13057" max="13057" width="18.7109375" style="24" customWidth="1"/>
    <col min="13058" max="13058" width="21.7109375" style="24" customWidth="1"/>
    <col min="13059" max="13305" width="9.140625" style="24"/>
    <col min="13306" max="13306" width="7.5703125" style="24" customWidth="1"/>
    <col min="13307" max="13308" width="4.140625" style="24" customWidth="1"/>
    <col min="13309" max="13310" width="18.7109375" style="24" customWidth="1"/>
    <col min="13311" max="13311" width="2.42578125" style="24" customWidth="1"/>
    <col min="13312" max="13312" width="9.28515625" style="24" customWidth="1"/>
    <col min="13313" max="13313" width="18.7109375" style="24" customWidth="1"/>
    <col min="13314" max="13314" width="21.7109375" style="24" customWidth="1"/>
    <col min="13315" max="13561" width="9.140625" style="24"/>
    <col min="13562" max="13562" width="7.5703125" style="24" customWidth="1"/>
    <col min="13563" max="13564" width="4.140625" style="24" customWidth="1"/>
    <col min="13565" max="13566" width="18.7109375" style="24" customWidth="1"/>
    <col min="13567" max="13567" width="2.42578125" style="24" customWidth="1"/>
    <col min="13568" max="13568" width="9.28515625" style="24" customWidth="1"/>
    <col min="13569" max="13569" width="18.7109375" style="24" customWidth="1"/>
    <col min="13570" max="13570" width="21.7109375" style="24" customWidth="1"/>
    <col min="13571" max="13817" width="9.140625" style="24"/>
    <col min="13818" max="13818" width="7.5703125" style="24" customWidth="1"/>
    <col min="13819" max="13820" width="4.140625" style="24" customWidth="1"/>
    <col min="13821" max="13822" width="18.7109375" style="24" customWidth="1"/>
    <col min="13823" max="13823" width="2.42578125" style="24" customWidth="1"/>
    <col min="13824" max="13824" width="9.28515625" style="24" customWidth="1"/>
    <col min="13825" max="13825" width="18.7109375" style="24" customWidth="1"/>
    <col min="13826" max="13826" width="21.7109375" style="24" customWidth="1"/>
    <col min="13827" max="14073" width="9.140625" style="24"/>
    <col min="14074" max="14074" width="7.5703125" style="24" customWidth="1"/>
    <col min="14075" max="14076" width="4.140625" style="24" customWidth="1"/>
    <col min="14077" max="14078" width="18.7109375" style="24" customWidth="1"/>
    <col min="14079" max="14079" width="2.42578125" style="24" customWidth="1"/>
    <col min="14080" max="14080" width="9.28515625" style="24" customWidth="1"/>
    <col min="14081" max="14081" width="18.7109375" style="24" customWidth="1"/>
    <col min="14082" max="14082" width="21.7109375" style="24" customWidth="1"/>
    <col min="14083" max="14329" width="9.140625" style="24"/>
    <col min="14330" max="14330" width="7.5703125" style="24" customWidth="1"/>
    <col min="14331" max="14332" width="4.140625" style="24" customWidth="1"/>
    <col min="14333" max="14334" width="18.7109375" style="24" customWidth="1"/>
    <col min="14335" max="14335" width="2.42578125" style="24" customWidth="1"/>
    <col min="14336" max="14336" width="9.28515625" style="24" customWidth="1"/>
    <col min="14337" max="14337" width="18.7109375" style="24" customWidth="1"/>
    <col min="14338" max="14338" width="21.7109375" style="24" customWidth="1"/>
    <col min="14339" max="14585" width="9.140625" style="24"/>
    <col min="14586" max="14586" width="7.5703125" style="24" customWidth="1"/>
    <col min="14587" max="14588" width="4.140625" style="24" customWidth="1"/>
    <col min="14589" max="14590" width="18.7109375" style="24" customWidth="1"/>
    <col min="14591" max="14591" width="2.42578125" style="24" customWidth="1"/>
    <col min="14592" max="14592" width="9.28515625" style="24" customWidth="1"/>
    <col min="14593" max="14593" width="18.7109375" style="24" customWidth="1"/>
    <col min="14594" max="14594" width="21.7109375" style="24" customWidth="1"/>
    <col min="14595" max="14841" width="9.140625" style="24"/>
    <col min="14842" max="14842" width="7.5703125" style="24" customWidth="1"/>
    <col min="14843" max="14844" width="4.140625" style="24" customWidth="1"/>
    <col min="14845" max="14846" width="18.7109375" style="24" customWidth="1"/>
    <col min="14847" max="14847" width="2.42578125" style="24" customWidth="1"/>
    <col min="14848" max="14848" width="9.28515625" style="24" customWidth="1"/>
    <col min="14849" max="14849" width="18.7109375" style="24" customWidth="1"/>
    <col min="14850" max="14850" width="21.7109375" style="24" customWidth="1"/>
    <col min="14851" max="15097" width="9.140625" style="24"/>
    <col min="15098" max="15098" width="7.5703125" style="24" customWidth="1"/>
    <col min="15099" max="15100" width="4.140625" style="24" customWidth="1"/>
    <col min="15101" max="15102" width="18.7109375" style="24" customWidth="1"/>
    <col min="15103" max="15103" width="2.42578125" style="24" customWidth="1"/>
    <col min="15104" max="15104" width="9.28515625" style="24" customWidth="1"/>
    <col min="15105" max="15105" width="18.7109375" style="24" customWidth="1"/>
    <col min="15106" max="15106" width="21.7109375" style="24" customWidth="1"/>
    <col min="15107" max="15353" width="9.140625" style="24"/>
    <col min="15354" max="15354" width="7.5703125" style="24" customWidth="1"/>
    <col min="15355" max="15356" width="4.140625" style="24" customWidth="1"/>
    <col min="15357" max="15358" width="18.7109375" style="24" customWidth="1"/>
    <col min="15359" max="15359" width="2.42578125" style="24" customWidth="1"/>
    <col min="15360" max="15360" width="9.28515625" style="24" customWidth="1"/>
    <col min="15361" max="15361" width="18.7109375" style="24" customWidth="1"/>
    <col min="15362" max="15362" width="21.7109375" style="24" customWidth="1"/>
    <col min="15363" max="15609" width="9.140625" style="24"/>
    <col min="15610" max="15610" width="7.5703125" style="24" customWidth="1"/>
    <col min="15611" max="15612" width="4.140625" style="24" customWidth="1"/>
    <col min="15613" max="15614" width="18.7109375" style="24" customWidth="1"/>
    <col min="15615" max="15615" width="2.42578125" style="24" customWidth="1"/>
    <col min="15616" max="15616" width="9.28515625" style="24" customWidth="1"/>
    <col min="15617" max="15617" width="18.7109375" style="24" customWidth="1"/>
    <col min="15618" max="15618" width="21.7109375" style="24" customWidth="1"/>
    <col min="15619" max="15865" width="9.140625" style="24"/>
    <col min="15866" max="15866" width="7.5703125" style="24" customWidth="1"/>
    <col min="15867" max="15868" width="4.140625" style="24" customWidth="1"/>
    <col min="15869" max="15870" width="18.7109375" style="24" customWidth="1"/>
    <col min="15871" max="15871" width="2.42578125" style="24" customWidth="1"/>
    <col min="15872" max="15872" width="9.28515625" style="24" customWidth="1"/>
    <col min="15873" max="15873" width="18.7109375" style="24" customWidth="1"/>
    <col min="15874" max="15874" width="21.7109375" style="24" customWidth="1"/>
    <col min="15875" max="16121" width="9.140625" style="24"/>
    <col min="16122" max="16122" width="7.5703125" style="24" customWidth="1"/>
    <col min="16123" max="16124" width="4.140625" style="24" customWidth="1"/>
    <col min="16125" max="16126" width="18.7109375" style="24" customWidth="1"/>
    <col min="16127" max="16127" width="2.42578125" style="24" customWidth="1"/>
    <col min="16128" max="16128" width="9.28515625" style="24" customWidth="1"/>
    <col min="16129" max="16129" width="18.7109375" style="24" customWidth="1"/>
    <col min="16130" max="16130" width="21.7109375" style="24" customWidth="1"/>
    <col min="16131" max="16384" width="9.140625" style="24"/>
  </cols>
  <sheetData>
    <row r="1" spans="1:9" s="20" customFormat="1" ht="21" customHeight="1" x14ac:dyDescent="0.2">
      <c r="A1" s="598" t="s">
        <v>3786</v>
      </c>
      <c r="B1" s="598"/>
      <c r="C1" s="598"/>
      <c r="D1" s="36"/>
      <c r="E1" s="36"/>
      <c r="F1" s="249"/>
      <c r="G1" s="38"/>
      <c r="H1" s="37"/>
      <c r="I1" s="39"/>
    </row>
    <row r="2" spans="1:9" s="20" customFormat="1" ht="15" customHeight="1" x14ac:dyDescent="0.2">
      <c r="A2" s="40" t="s">
        <v>3787</v>
      </c>
      <c r="B2" s="41"/>
      <c r="C2" s="42"/>
      <c r="D2" s="41" t="str">
        <f>'8XK1-A'!D2</f>
        <v>10. až 11. září 2022</v>
      </c>
      <c r="E2" s="41"/>
      <c r="F2" s="249"/>
      <c r="G2" s="43"/>
      <c r="H2" s="595"/>
      <c r="I2" s="53"/>
    </row>
    <row r="3" spans="1:9" s="23" customFormat="1" ht="10.5" customHeight="1" x14ac:dyDescent="0.2">
      <c r="A3" s="44" t="s">
        <v>4007</v>
      </c>
      <c r="B3" s="45">
        <v>1</v>
      </c>
      <c r="C3" s="46"/>
      <c r="D3" s="45" t="str">
        <f>los!D242</f>
        <v>FBC Liberec</v>
      </c>
      <c r="E3" s="45" t="str">
        <f>los!D240</f>
        <v>SOKOLI Pardubice</v>
      </c>
      <c r="F3" s="250" t="s">
        <v>275</v>
      </c>
      <c r="G3" s="45" t="s">
        <v>276</v>
      </c>
      <c r="H3" s="338" t="str">
        <f>los!D241</f>
        <v>Florbal Primátor Náchod</v>
      </c>
      <c r="I3" s="32"/>
    </row>
    <row r="4" spans="1:9" s="23" customFormat="1" ht="10.5" customHeight="1" x14ac:dyDescent="0.2">
      <c r="A4" s="47" t="s">
        <v>4008</v>
      </c>
      <c r="B4" s="31">
        <f>IF(B3="","",B3)</f>
        <v>1</v>
      </c>
      <c r="C4" s="48" t="str">
        <f>IF(C3="","",C3)</f>
        <v/>
      </c>
      <c r="D4" s="49" t="str">
        <f>los!D241</f>
        <v>Florbal Primátor Náchod</v>
      </c>
      <c r="E4" s="49" t="str">
        <f>los!D243</f>
        <v>Prague Tigers</v>
      </c>
      <c r="F4" s="251" t="s">
        <v>275</v>
      </c>
      <c r="G4" s="49" t="s">
        <v>276</v>
      </c>
      <c r="H4" s="49" t="str">
        <f>IF(H3="","",H3)</f>
        <v>Florbal Primátor Náchod</v>
      </c>
      <c r="I4" s="33" t="str">
        <f>IF(I3="","",I3)</f>
        <v/>
      </c>
    </row>
    <row r="5" spans="1:9" s="23" customFormat="1" ht="10.5" customHeight="1" x14ac:dyDescent="0.2">
      <c r="A5" s="47" t="s">
        <v>4009</v>
      </c>
      <c r="B5" s="31">
        <f>IF(B3="","",B3)</f>
        <v>1</v>
      </c>
      <c r="C5" s="48" t="str">
        <f>IF(C3="","",C3)</f>
        <v/>
      </c>
      <c r="D5" s="49" t="str">
        <f>los!D240</f>
        <v>SOKOLI Pardubice</v>
      </c>
      <c r="E5" s="49" t="str">
        <f>los!D239</f>
        <v>Tatran Střešovice</v>
      </c>
      <c r="F5" s="251" t="s">
        <v>275</v>
      </c>
      <c r="G5" s="49" t="s">
        <v>276</v>
      </c>
      <c r="H5" s="49" t="str">
        <f>IF(H3="","",H3)</f>
        <v>Florbal Primátor Náchod</v>
      </c>
      <c r="I5" s="33" t="str">
        <f>IF(I3="","",I3)</f>
        <v/>
      </c>
    </row>
    <row r="6" spans="1:9" s="23" customFormat="1" ht="10.5" customHeight="1" x14ac:dyDescent="0.2">
      <c r="A6" s="47" t="s">
        <v>4010</v>
      </c>
      <c r="B6" s="31">
        <f>IF(B3="","",B3)</f>
        <v>1</v>
      </c>
      <c r="C6" s="48" t="str">
        <f>IF(C3="","",C3)</f>
        <v/>
      </c>
      <c r="D6" s="49" t="str">
        <f>los!D243</f>
        <v>Prague Tigers</v>
      </c>
      <c r="E6" s="49" t="str">
        <f>los!D242</f>
        <v>FBC Liberec</v>
      </c>
      <c r="F6" s="251" t="s">
        <v>275</v>
      </c>
      <c r="G6" s="49" t="s">
        <v>276</v>
      </c>
      <c r="H6" s="49" t="str">
        <f>IF(H3="","",H3)</f>
        <v>Florbal Primátor Náchod</v>
      </c>
      <c r="I6" s="33" t="str">
        <f>IF(I3="","",I3)</f>
        <v/>
      </c>
    </row>
    <row r="7" spans="1:9" s="23" customFormat="1" ht="10.5" customHeight="1" x14ac:dyDescent="0.2">
      <c r="A7" s="50" t="s">
        <v>4011</v>
      </c>
      <c r="B7" s="34">
        <f>IF(B3="","",B3)</f>
        <v>1</v>
      </c>
      <c r="C7" s="51" t="str">
        <f>IF(C3="","",C3)</f>
        <v/>
      </c>
      <c r="D7" s="52" t="str">
        <f>los!D239</f>
        <v>Tatran Střešovice</v>
      </c>
      <c r="E7" s="52" t="str">
        <f>los!D241</f>
        <v>Florbal Primátor Náchod</v>
      </c>
      <c r="F7" s="252" t="s">
        <v>275</v>
      </c>
      <c r="G7" s="52" t="s">
        <v>276</v>
      </c>
      <c r="H7" s="339" t="str">
        <f>IF(H3="","",H3)</f>
        <v>Florbal Primátor Náchod</v>
      </c>
      <c r="I7" s="35" t="str">
        <f>IF(I3="","",I3)</f>
        <v/>
      </c>
    </row>
    <row r="8" spans="1:9" s="20" customFormat="1" ht="15" customHeight="1" x14ac:dyDescent="0.2">
      <c r="A8" s="40" t="s">
        <v>3793</v>
      </c>
      <c r="B8" s="41"/>
      <c r="C8" s="42"/>
      <c r="D8" s="41" t="str">
        <f>'8XK1-A'!D8</f>
        <v>10. až 11. září 2022</v>
      </c>
      <c r="E8" s="41"/>
      <c r="F8" s="249"/>
      <c r="G8" s="43"/>
      <c r="H8" s="595"/>
      <c r="I8" s="53"/>
    </row>
    <row r="9" spans="1:9" s="23" customFormat="1" ht="10.5" customHeight="1" x14ac:dyDescent="0.2">
      <c r="A9" s="44" t="s">
        <v>4012</v>
      </c>
      <c r="B9" s="45">
        <v>13</v>
      </c>
      <c r="C9" s="46"/>
      <c r="D9" s="45" t="str">
        <f>los!D247</f>
        <v xml:space="preserve">FbC Hradec Králové </v>
      </c>
      <c r="E9" s="45" t="str">
        <f>los!D245</f>
        <v>FBC Kutná Hora – černí</v>
      </c>
      <c r="F9" s="250" t="s">
        <v>275</v>
      </c>
      <c r="G9" s="45" t="s">
        <v>276</v>
      </c>
      <c r="H9" s="338" t="str">
        <f>los!D246</f>
        <v>Předvýběr.CZ Florbal MB Black</v>
      </c>
      <c r="I9" s="32"/>
    </row>
    <row r="10" spans="1:9" s="23" customFormat="1" ht="10.5" customHeight="1" x14ac:dyDescent="0.2">
      <c r="A10" s="47" t="s">
        <v>4013</v>
      </c>
      <c r="B10" s="31">
        <f>IF(B9="","",B9)</f>
        <v>13</v>
      </c>
      <c r="C10" s="48" t="str">
        <f>IF(C9="","",C9)</f>
        <v/>
      </c>
      <c r="D10" s="49" t="str">
        <f>los!D246</f>
        <v>Předvýběr.CZ Florbal MB Black</v>
      </c>
      <c r="E10" s="49" t="str">
        <f>los!D248</f>
        <v>FBC Česká Lípa</v>
      </c>
      <c r="F10" s="251" t="s">
        <v>275</v>
      </c>
      <c r="G10" s="49" t="s">
        <v>276</v>
      </c>
      <c r="H10" s="407" t="str">
        <f>IF(H9="","",H9)</f>
        <v>Předvýběr.CZ Florbal MB Black</v>
      </c>
      <c r="I10" s="33" t="str">
        <f>IF(I9="","",I9)</f>
        <v/>
      </c>
    </row>
    <row r="11" spans="1:9" s="23" customFormat="1" ht="10.5" customHeight="1" x14ac:dyDescent="0.2">
      <c r="A11" s="47" t="s">
        <v>4014</v>
      </c>
      <c r="B11" s="31">
        <f>IF(B9="","",B9)</f>
        <v>13</v>
      </c>
      <c r="C11" s="48" t="str">
        <f>IF(C9="","",C9)</f>
        <v/>
      </c>
      <c r="D11" s="49" t="str">
        <f>los!D245</f>
        <v>FBC Kutná Hora – černí</v>
      </c>
      <c r="E11" s="49" t="str">
        <f>los!D244</f>
        <v>Wizards DDM SO Praha 10</v>
      </c>
      <c r="F11" s="251" t="s">
        <v>275</v>
      </c>
      <c r="G11" s="49" t="s">
        <v>276</v>
      </c>
      <c r="H11" s="407" t="str">
        <f>IF(H9="","",H9)</f>
        <v>Předvýběr.CZ Florbal MB Black</v>
      </c>
      <c r="I11" s="33" t="str">
        <f>IF(I9="","",I9)</f>
        <v/>
      </c>
    </row>
    <row r="12" spans="1:9" s="23" customFormat="1" ht="10.5" customHeight="1" x14ac:dyDescent="0.2">
      <c r="A12" s="47" t="s">
        <v>4015</v>
      </c>
      <c r="B12" s="31">
        <f>IF(B9="","",B9)</f>
        <v>13</v>
      </c>
      <c r="C12" s="48" t="str">
        <f>IF(C9="","",C9)</f>
        <v/>
      </c>
      <c r="D12" s="49" t="str">
        <f>los!D248</f>
        <v>FBC Česká Lípa</v>
      </c>
      <c r="E12" s="49" t="str">
        <f>los!D247</f>
        <v xml:space="preserve">FbC Hradec Králové </v>
      </c>
      <c r="F12" s="251" t="s">
        <v>275</v>
      </c>
      <c r="G12" s="49" t="s">
        <v>276</v>
      </c>
      <c r="H12" s="407" t="str">
        <f>IF(H9="","",H9)</f>
        <v>Předvýběr.CZ Florbal MB Black</v>
      </c>
      <c r="I12" s="33" t="str">
        <f>IF(I9="","",I9)</f>
        <v/>
      </c>
    </row>
    <row r="13" spans="1:9" s="23" customFormat="1" ht="10.5" customHeight="1" x14ac:dyDescent="0.2">
      <c r="A13" s="50" t="s">
        <v>4016</v>
      </c>
      <c r="B13" s="34">
        <f>IF(B9="","",B9)</f>
        <v>13</v>
      </c>
      <c r="C13" s="51" t="str">
        <f>IF(C9="","",C9)</f>
        <v/>
      </c>
      <c r="D13" s="52" t="str">
        <f>los!D244</f>
        <v>Wizards DDM SO Praha 10</v>
      </c>
      <c r="E13" s="52" t="str">
        <f>los!D246</f>
        <v>Předvýběr.CZ Florbal MB Black</v>
      </c>
      <c r="F13" s="252" t="s">
        <v>275</v>
      </c>
      <c r="G13" s="52" t="s">
        <v>276</v>
      </c>
      <c r="H13" s="521" t="str">
        <f>IF(H9="","",H9)</f>
        <v>Předvýběr.CZ Florbal MB Black</v>
      </c>
      <c r="I13" s="35" t="str">
        <f>IF(I9="","",I9)</f>
        <v/>
      </c>
    </row>
    <row r="14" spans="1:9" s="20" customFormat="1" ht="15" customHeight="1" x14ac:dyDescent="0.2">
      <c r="A14" s="40" t="s">
        <v>3799</v>
      </c>
      <c r="B14" s="41"/>
      <c r="C14" s="42"/>
      <c r="D14" s="41" t="str">
        <f>'8XK1-A'!D14</f>
        <v>10. až 11. září 2022</v>
      </c>
      <c r="E14" s="41"/>
      <c r="F14" s="249"/>
      <c r="G14" s="43"/>
      <c r="H14" s="595"/>
      <c r="I14" s="53"/>
    </row>
    <row r="15" spans="1:9" s="23" customFormat="1" ht="10.5" customHeight="1" x14ac:dyDescent="0.2">
      <c r="A15" s="44" t="s">
        <v>4017</v>
      </c>
      <c r="B15" s="45">
        <v>25</v>
      </c>
      <c r="C15" s="46"/>
      <c r="D15" s="45" t="str">
        <f>los!D252</f>
        <v>FbC Skuteč</v>
      </c>
      <c r="E15" s="45" t="str">
        <f>los!D250</f>
        <v>FAT PIPE Start98 Kunratice</v>
      </c>
      <c r="F15" s="250" t="s">
        <v>275</v>
      </c>
      <c r="G15" s="45" t="s">
        <v>276</v>
      </c>
      <c r="H15" s="338" t="str">
        <f>los!D251</f>
        <v>OLYMP FLORBAL</v>
      </c>
      <c r="I15" s="32"/>
    </row>
    <row r="16" spans="1:9" s="23" customFormat="1" ht="10.5" customHeight="1" x14ac:dyDescent="0.2">
      <c r="A16" s="47" t="s">
        <v>4018</v>
      </c>
      <c r="B16" s="31">
        <f>IF(B15="","",B15)</f>
        <v>25</v>
      </c>
      <c r="C16" s="48" t="str">
        <f>IF(C15="","",C15)</f>
        <v/>
      </c>
      <c r="D16" s="49" t="str">
        <f>los!D251</f>
        <v>OLYMP FLORBAL</v>
      </c>
      <c r="E16" s="49" t="str">
        <f>los!D253</f>
        <v xml:space="preserve">Florbal T. K. S. – TJ Turnov </v>
      </c>
      <c r="F16" s="251" t="s">
        <v>275</v>
      </c>
      <c r="G16" s="49" t="s">
        <v>276</v>
      </c>
      <c r="H16" s="407" t="str">
        <f>IF(H15="","",H15)</f>
        <v>OLYMP FLORBAL</v>
      </c>
      <c r="I16" s="33" t="str">
        <f>IF(I15="","",I15)</f>
        <v/>
      </c>
    </row>
    <row r="17" spans="1:9" s="23" customFormat="1" ht="10.5" customHeight="1" x14ac:dyDescent="0.2">
      <c r="A17" s="47" t="s">
        <v>4019</v>
      </c>
      <c r="B17" s="31">
        <f>IF(B15="","",B15)</f>
        <v>25</v>
      </c>
      <c r="C17" s="48" t="str">
        <f>IF(C15="","",C15)</f>
        <v/>
      </c>
      <c r="D17" s="49" t="str">
        <f>los!D250</f>
        <v>FAT PIPE Start98 Kunratice</v>
      </c>
      <c r="E17" s="49" t="str">
        <f>los!D249</f>
        <v>Orka</v>
      </c>
      <c r="F17" s="251" t="s">
        <v>275</v>
      </c>
      <c r="G17" s="49" t="s">
        <v>276</v>
      </c>
      <c r="H17" s="407" t="str">
        <f>IF(H15="","",H15)</f>
        <v>OLYMP FLORBAL</v>
      </c>
      <c r="I17" s="33" t="str">
        <f>IF(I15="","",I15)</f>
        <v/>
      </c>
    </row>
    <row r="18" spans="1:9" s="23" customFormat="1" ht="10.5" customHeight="1" x14ac:dyDescent="0.2">
      <c r="A18" s="47" t="s">
        <v>4020</v>
      </c>
      <c r="B18" s="31">
        <f>IF(B15="","",B15)</f>
        <v>25</v>
      </c>
      <c r="C18" s="48" t="str">
        <f>IF(C15="","",C15)</f>
        <v/>
      </c>
      <c r="D18" s="49" t="str">
        <f>los!D253</f>
        <v xml:space="preserve">Florbal T. K. S. – TJ Turnov </v>
      </c>
      <c r="E18" s="49" t="str">
        <f>los!D252</f>
        <v>FbC Skuteč</v>
      </c>
      <c r="F18" s="251" t="s">
        <v>275</v>
      </c>
      <c r="G18" s="49" t="s">
        <v>276</v>
      </c>
      <c r="H18" s="407" t="str">
        <f>IF(H15="","",H15)</f>
        <v>OLYMP FLORBAL</v>
      </c>
      <c r="I18" s="33" t="str">
        <f>IF(I15="","",I15)</f>
        <v/>
      </c>
    </row>
    <row r="19" spans="1:9" s="23" customFormat="1" ht="10.5" customHeight="1" x14ac:dyDescent="0.2">
      <c r="A19" s="50" t="s">
        <v>4021</v>
      </c>
      <c r="B19" s="34">
        <f>IF(B15="","",B15)</f>
        <v>25</v>
      </c>
      <c r="C19" s="51" t="str">
        <f>IF(C15="","",C15)</f>
        <v/>
      </c>
      <c r="D19" s="52" t="str">
        <f>los!D249</f>
        <v>Orka</v>
      </c>
      <c r="E19" s="52" t="str">
        <f>los!D251</f>
        <v>OLYMP FLORBAL</v>
      </c>
      <c r="F19" s="252" t="s">
        <v>275</v>
      </c>
      <c r="G19" s="52" t="s">
        <v>276</v>
      </c>
      <c r="H19" s="521" t="str">
        <f>IF(H15="","",H15)</f>
        <v>OLYMP FLORBAL</v>
      </c>
      <c r="I19" s="35" t="str">
        <f>IF(I15="","",I15)</f>
        <v/>
      </c>
    </row>
    <row r="20" spans="1:9" s="20" customFormat="1" ht="15" customHeight="1" x14ac:dyDescent="0.2">
      <c r="A20" s="40" t="s">
        <v>3805</v>
      </c>
      <c r="B20" s="41"/>
      <c r="C20" s="42"/>
      <c r="D20" s="41" t="str">
        <f>'8XK1-A'!D20</f>
        <v>24. až 25. září 2022</v>
      </c>
      <c r="E20" s="41"/>
      <c r="F20" s="249"/>
      <c r="G20" s="43"/>
      <c r="H20" s="595"/>
      <c r="I20" s="53"/>
    </row>
    <row r="21" spans="1:9" s="23" customFormat="1" ht="10.5" customHeight="1" x14ac:dyDescent="0.2">
      <c r="A21" s="44" t="s">
        <v>4022</v>
      </c>
      <c r="B21" s="45">
        <v>2</v>
      </c>
      <c r="C21" s="46"/>
      <c r="D21" s="45" t="str">
        <f>los!D239</f>
        <v>Tatran Střešovice</v>
      </c>
      <c r="E21" s="45" t="str">
        <f>los!D242</f>
        <v>FBC Liberec</v>
      </c>
      <c r="F21" s="250" t="s">
        <v>275</v>
      </c>
      <c r="G21" s="45" t="s">
        <v>276</v>
      </c>
      <c r="H21" s="338" t="str">
        <f>los!D240</f>
        <v>SOKOLI Pardubice</v>
      </c>
      <c r="I21" s="32"/>
    </row>
    <row r="22" spans="1:9" s="23" customFormat="1" ht="10.5" customHeight="1" x14ac:dyDescent="0.2">
      <c r="A22" s="47" t="s">
        <v>4023</v>
      </c>
      <c r="B22" s="31">
        <f>IF(B21="","",B21)</f>
        <v>2</v>
      </c>
      <c r="C22" s="48" t="str">
        <f>IF(C21="","",C21)</f>
        <v/>
      </c>
      <c r="D22" s="49" t="str">
        <f>los!D241</f>
        <v>Florbal Primátor Náchod</v>
      </c>
      <c r="E22" s="49" t="str">
        <f>los!D240</f>
        <v>SOKOLI Pardubice</v>
      </c>
      <c r="F22" s="251" t="s">
        <v>275</v>
      </c>
      <c r="G22" s="49" t="s">
        <v>276</v>
      </c>
      <c r="H22" s="407" t="str">
        <f>IF(H21="","",H21)</f>
        <v>SOKOLI Pardubice</v>
      </c>
      <c r="I22" s="33" t="str">
        <f>IF(I21="","",I21)</f>
        <v/>
      </c>
    </row>
    <row r="23" spans="1:9" s="23" customFormat="1" ht="10.5" customHeight="1" x14ac:dyDescent="0.2">
      <c r="A23" s="47" t="s">
        <v>4024</v>
      </c>
      <c r="B23" s="31">
        <f>IF(B21="","",B21)</f>
        <v>2</v>
      </c>
      <c r="C23" s="48" t="str">
        <f>IF(C21="","",C21)</f>
        <v/>
      </c>
      <c r="D23" s="49" t="str">
        <f>los!D243</f>
        <v>Prague Tigers</v>
      </c>
      <c r="E23" s="49" t="str">
        <f>los!D239</f>
        <v>Tatran Střešovice</v>
      </c>
      <c r="F23" s="251" t="s">
        <v>275</v>
      </c>
      <c r="G23" s="49" t="s">
        <v>276</v>
      </c>
      <c r="H23" s="407" t="str">
        <f>IF(H21="","",H21)</f>
        <v>SOKOLI Pardubice</v>
      </c>
      <c r="I23" s="33" t="str">
        <f>IF(I21="","",I21)</f>
        <v/>
      </c>
    </row>
    <row r="24" spans="1:9" s="23" customFormat="1" ht="10.5" customHeight="1" x14ac:dyDescent="0.2">
      <c r="A24" s="47" t="s">
        <v>4025</v>
      </c>
      <c r="B24" s="31">
        <f>IF(B21="","",B21)</f>
        <v>2</v>
      </c>
      <c r="C24" s="48" t="str">
        <f>IF(C21="","",C21)</f>
        <v/>
      </c>
      <c r="D24" s="49" t="str">
        <f>los!D242</f>
        <v>FBC Liberec</v>
      </c>
      <c r="E24" s="49" t="str">
        <f>los!D241</f>
        <v>Florbal Primátor Náchod</v>
      </c>
      <c r="F24" s="251" t="s">
        <v>275</v>
      </c>
      <c r="G24" s="49" t="s">
        <v>276</v>
      </c>
      <c r="H24" s="407" t="str">
        <f>IF(H21="","",H21)</f>
        <v>SOKOLI Pardubice</v>
      </c>
      <c r="I24" s="33" t="str">
        <f>IF(I21="","",I21)</f>
        <v/>
      </c>
    </row>
    <row r="25" spans="1:9" s="23" customFormat="1" ht="10.5" customHeight="1" x14ac:dyDescent="0.2">
      <c r="A25" s="50" t="s">
        <v>4026</v>
      </c>
      <c r="B25" s="34">
        <f>IF(B21="","",B21)</f>
        <v>2</v>
      </c>
      <c r="C25" s="51" t="str">
        <f>IF(C21="","",C21)</f>
        <v/>
      </c>
      <c r="D25" s="52" t="str">
        <f>los!D240</f>
        <v>SOKOLI Pardubice</v>
      </c>
      <c r="E25" s="52" t="str">
        <f>los!D243</f>
        <v>Prague Tigers</v>
      </c>
      <c r="F25" s="252" t="s">
        <v>275</v>
      </c>
      <c r="G25" s="52" t="s">
        <v>276</v>
      </c>
      <c r="H25" s="521" t="str">
        <f>IF(H21="","",H21)</f>
        <v>SOKOLI Pardubice</v>
      </c>
      <c r="I25" s="35" t="str">
        <f>IF(I21="","",I21)</f>
        <v/>
      </c>
    </row>
    <row r="26" spans="1:9" s="20" customFormat="1" ht="15" customHeight="1" x14ac:dyDescent="0.2">
      <c r="A26" s="40" t="s">
        <v>3811</v>
      </c>
      <c r="B26" s="41"/>
      <c r="C26" s="42"/>
      <c r="D26" s="41" t="str">
        <f>'8XK1-A'!D26</f>
        <v>24. až 25. září 2022</v>
      </c>
      <c r="E26" s="41"/>
      <c r="F26" s="249"/>
      <c r="G26" s="43"/>
      <c r="H26" s="595"/>
      <c r="I26" s="53"/>
    </row>
    <row r="27" spans="1:9" s="23" customFormat="1" ht="10.5" customHeight="1" x14ac:dyDescent="0.2">
      <c r="A27" s="44" t="s">
        <v>4027</v>
      </c>
      <c r="B27" s="45">
        <v>14</v>
      </c>
      <c r="C27" s="46"/>
      <c r="D27" s="45" t="str">
        <f>los!D244</f>
        <v>Wizards DDM SO Praha 10</v>
      </c>
      <c r="E27" s="45" t="str">
        <f>los!D247</f>
        <v xml:space="preserve">FbC Hradec Králové </v>
      </c>
      <c r="F27" s="250" t="s">
        <v>275</v>
      </c>
      <c r="G27" s="45" t="s">
        <v>276</v>
      </c>
      <c r="H27" s="391" t="str">
        <f>los!D245</f>
        <v>FBC Kutná Hora – černí</v>
      </c>
      <c r="I27" s="32"/>
    </row>
    <row r="28" spans="1:9" s="23" customFormat="1" ht="10.5" customHeight="1" x14ac:dyDescent="0.2">
      <c r="A28" s="47" t="s">
        <v>4028</v>
      </c>
      <c r="B28" s="31">
        <f>IF(B27="","",B27)</f>
        <v>14</v>
      </c>
      <c r="C28" s="48" t="str">
        <f>IF(C27="","",C27)</f>
        <v/>
      </c>
      <c r="D28" s="49" t="str">
        <f>los!D246</f>
        <v>Předvýběr.CZ Florbal MB Black</v>
      </c>
      <c r="E28" s="49" t="str">
        <f>los!D245</f>
        <v>FBC Kutná Hora – černí</v>
      </c>
      <c r="F28" s="251" t="s">
        <v>275</v>
      </c>
      <c r="G28" s="49" t="s">
        <v>276</v>
      </c>
      <c r="H28" s="390" t="str">
        <f>IF(H27="","",H27)</f>
        <v>FBC Kutná Hora – černí</v>
      </c>
      <c r="I28" s="33" t="str">
        <f>IF(I27="","",I27)</f>
        <v/>
      </c>
    </row>
    <row r="29" spans="1:9" s="23" customFormat="1" ht="10.5" customHeight="1" x14ac:dyDescent="0.2">
      <c r="A29" s="47" t="s">
        <v>4029</v>
      </c>
      <c r="B29" s="31">
        <f>IF(B27="","",B27)</f>
        <v>14</v>
      </c>
      <c r="C29" s="48" t="str">
        <f>IF(C27="","",C27)</f>
        <v/>
      </c>
      <c r="D29" s="49" t="str">
        <f>los!D248</f>
        <v>FBC Česká Lípa</v>
      </c>
      <c r="E29" s="49" t="str">
        <f>los!D244</f>
        <v>Wizards DDM SO Praha 10</v>
      </c>
      <c r="F29" s="251" t="s">
        <v>275</v>
      </c>
      <c r="G29" s="49" t="s">
        <v>276</v>
      </c>
      <c r="H29" s="390" t="str">
        <f>IF(H27="","",H27)</f>
        <v>FBC Kutná Hora – černí</v>
      </c>
      <c r="I29" s="33" t="str">
        <f>IF(I27="","",I27)</f>
        <v/>
      </c>
    </row>
    <row r="30" spans="1:9" s="23" customFormat="1" ht="10.5" customHeight="1" x14ac:dyDescent="0.2">
      <c r="A30" s="47" t="s">
        <v>4030</v>
      </c>
      <c r="B30" s="31">
        <f>IF(B27="","",B27)</f>
        <v>14</v>
      </c>
      <c r="C30" s="48" t="str">
        <f>IF(C27="","",C27)</f>
        <v/>
      </c>
      <c r="D30" s="49" t="str">
        <f>los!D247</f>
        <v xml:space="preserve">FbC Hradec Králové </v>
      </c>
      <c r="E30" s="49" t="str">
        <f>los!D246</f>
        <v>Předvýběr.CZ Florbal MB Black</v>
      </c>
      <c r="F30" s="251" t="s">
        <v>275</v>
      </c>
      <c r="G30" s="49" t="s">
        <v>276</v>
      </c>
      <c r="H30" s="390" t="str">
        <f>IF(H27="","",H27)</f>
        <v>FBC Kutná Hora – černí</v>
      </c>
      <c r="I30" s="33" t="str">
        <f>IF(I27="","",I27)</f>
        <v/>
      </c>
    </row>
    <row r="31" spans="1:9" s="23" customFormat="1" ht="10.5" customHeight="1" x14ac:dyDescent="0.2">
      <c r="A31" s="50" t="s">
        <v>4031</v>
      </c>
      <c r="B31" s="34">
        <f>IF(B27="","",B27)</f>
        <v>14</v>
      </c>
      <c r="C31" s="51" t="str">
        <f>IF(C27="","",C27)</f>
        <v/>
      </c>
      <c r="D31" s="52" t="str">
        <f>los!D245</f>
        <v>FBC Kutná Hora – černí</v>
      </c>
      <c r="E31" s="52" t="str">
        <f>los!D248</f>
        <v>FBC Česká Lípa</v>
      </c>
      <c r="F31" s="252" t="s">
        <v>275</v>
      </c>
      <c r="G31" s="52" t="s">
        <v>276</v>
      </c>
      <c r="H31" s="339" t="str">
        <f>IF(H27="","",H27)</f>
        <v>FBC Kutná Hora – černí</v>
      </c>
      <c r="I31" s="35" t="str">
        <f>IF(I27="","",I27)</f>
        <v/>
      </c>
    </row>
    <row r="32" spans="1:9" s="20" customFormat="1" ht="15" customHeight="1" x14ac:dyDescent="0.2">
      <c r="A32" s="40" t="s">
        <v>3817</v>
      </c>
      <c r="B32" s="41"/>
      <c r="C32" s="42"/>
      <c r="D32" s="41" t="str">
        <f>'8XK1-A'!D32</f>
        <v>24. až 25. září 2022</v>
      </c>
      <c r="E32" s="41"/>
      <c r="F32" s="249"/>
      <c r="G32" s="43"/>
      <c r="H32" s="595"/>
      <c r="I32" s="53"/>
    </row>
    <row r="33" spans="1:9" s="23" customFormat="1" ht="10.5" customHeight="1" x14ac:dyDescent="0.2">
      <c r="A33" s="44" t="s">
        <v>4032</v>
      </c>
      <c r="B33" s="45">
        <v>26</v>
      </c>
      <c r="C33" s="46"/>
      <c r="D33" s="45" t="str">
        <f>los!D249</f>
        <v>Orka</v>
      </c>
      <c r="E33" s="45" t="str">
        <f>los!D252</f>
        <v>FbC Skuteč</v>
      </c>
      <c r="F33" s="250" t="s">
        <v>275</v>
      </c>
      <c r="G33" s="45" t="s">
        <v>276</v>
      </c>
      <c r="H33" s="338" t="str">
        <f>los!D250</f>
        <v>FAT PIPE Start98 Kunratice</v>
      </c>
      <c r="I33" s="32"/>
    </row>
    <row r="34" spans="1:9" s="23" customFormat="1" ht="10.5" customHeight="1" x14ac:dyDescent="0.2">
      <c r="A34" s="47" t="s">
        <v>4033</v>
      </c>
      <c r="B34" s="31">
        <f>IF(B33="","",B33)</f>
        <v>26</v>
      </c>
      <c r="C34" s="48" t="str">
        <f>IF(C33="","",C33)</f>
        <v/>
      </c>
      <c r="D34" s="49" t="str">
        <f>los!D251</f>
        <v>OLYMP FLORBAL</v>
      </c>
      <c r="E34" s="49" t="str">
        <f>los!D250</f>
        <v>FAT PIPE Start98 Kunratice</v>
      </c>
      <c r="F34" s="251" t="s">
        <v>275</v>
      </c>
      <c r="G34" s="49" t="s">
        <v>276</v>
      </c>
      <c r="H34" s="407" t="str">
        <f>IF(H33="","",H33)</f>
        <v>FAT PIPE Start98 Kunratice</v>
      </c>
      <c r="I34" s="33" t="str">
        <f>IF(I33="","",I33)</f>
        <v/>
      </c>
    </row>
    <row r="35" spans="1:9" s="23" customFormat="1" ht="10.5" customHeight="1" x14ac:dyDescent="0.2">
      <c r="A35" s="47" t="s">
        <v>4034</v>
      </c>
      <c r="B35" s="31">
        <f>IF(B33="","",B33)</f>
        <v>26</v>
      </c>
      <c r="C35" s="48" t="str">
        <f>IF(C33="","",C33)</f>
        <v/>
      </c>
      <c r="D35" s="49" t="str">
        <f>los!D253</f>
        <v xml:space="preserve">Florbal T. K. S. – TJ Turnov </v>
      </c>
      <c r="E35" s="49" t="str">
        <f>los!D249</f>
        <v>Orka</v>
      </c>
      <c r="F35" s="251" t="s">
        <v>275</v>
      </c>
      <c r="G35" s="49" t="s">
        <v>276</v>
      </c>
      <c r="H35" s="407" t="str">
        <f>IF(H33="","",H33)</f>
        <v>FAT PIPE Start98 Kunratice</v>
      </c>
      <c r="I35" s="33" t="str">
        <f>IF(I33="","",I33)</f>
        <v/>
      </c>
    </row>
    <row r="36" spans="1:9" s="23" customFormat="1" ht="10.5" customHeight="1" x14ac:dyDescent="0.2">
      <c r="A36" s="47" t="s">
        <v>4035</v>
      </c>
      <c r="B36" s="31">
        <f>IF(B33="","",B33)</f>
        <v>26</v>
      </c>
      <c r="C36" s="48" t="str">
        <f>IF(C33="","",C33)</f>
        <v/>
      </c>
      <c r="D36" s="49" t="str">
        <f>los!D252</f>
        <v>FbC Skuteč</v>
      </c>
      <c r="E36" s="49" t="str">
        <f>los!D251</f>
        <v>OLYMP FLORBAL</v>
      </c>
      <c r="F36" s="251" t="s">
        <v>275</v>
      </c>
      <c r="G36" s="49" t="s">
        <v>276</v>
      </c>
      <c r="H36" s="407" t="str">
        <f>IF(H33="","",H33)</f>
        <v>FAT PIPE Start98 Kunratice</v>
      </c>
      <c r="I36" s="33" t="str">
        <f>IF(I33="","",I33)</f>
        <v/>
      </c>
    </row>
    <row r="37" spans="1:9" s="23" customFormat="1" ht="10.5" customHeight="1" x14ac:dyDescent="0.2">
      <c r="A37" s="50" t="s">
        <v>4036</v>
      </c>
      <c r="B37" s="34">
        <f>IF(B33="","",B33)</f>
        <v>26</v>
      </c>
      <c r="C37" s="51" t="str">
        <f>IF(C33="","",C33)</f>
        <v/>
      </c>
      <c r="D37" s="52" t="str">
        <f>los!D250</f>
        <v>FAT PIPE Start98 Kunratice</v>
      </c>
      <c r="E37" s="52" t="str">
        <f>los!D253</f>
        <v xml:space="preserve">Florbal T. K. S. – TJ Turnov </v>
      </c>
      <c r="F37" s="252" t="s">
        <v>275</v>
      </c>
      <c r="G37" s="52" t="s">
        <v>276</v>
      </c>
      <c r="H37" s="521" t="str">
        <f>IF(H33="","",H33)</f>
        <v>FAT PIPE Start98 Kunratice</v>
      </c>
      <c r="I37" s="35" t="str">
        <f>IF(I33="","",I33)</f>
        <v/>
      </c>
    </row>
    <row r="38" spans="1:9" s="20" customFormat="1" ht="15" customHeight="1" x14ac:dyDescent="0.2">
      <c r="A38" s="40" t="s">
        <v>3823</v>
      </c>
      <c r="B38" s="41"/>
      <c r="C38" s="42"/>
      <c r="D38" s="41" t="str">
        <f>'8XK1-A'!D38</f>
        <v>8. až 10. říjen 2022</v>
      </c>
      <c r="E38" s="41"/>
      <c r="F38" s="249"/>
      <c r="G38" s="43"/>
      <c r="H38" s="595"/>
      <c r="I38" s="53" t="s">
        <v>3825</v>
      </c>
    </row>
    <row r="39" spans="1:9" s="23" customFormat="1" ht="10.5" customHeight="1" x14ac:dyDescent="0.2">
      <c r="A39" s="44" t="s">
        <v>4037</v>
      </c>
      <c r="B39" s="45">
        <v>3</v>
      </c>
      <c r="C39" s="46"/>
      <c r="D39" s="45" t="s">
        <v>112</v>
      </c>
      <c r="E39" s="45" t="s">
        <v>109</v>
      </c>
      <c r="F39" s="250" t="s">
        <v>275</v>
      </c>
      <c r="G39" s="45" t="s">
        <v>276</v>
      </c>
      <c r="H39" s="338" t="str">
        <f>los!D242</f>
        <v>FBC Liberec</v>
      </c>
      <c r="I39" s="32"/>
    </row>
    <row r="40" spans="1:9" s="23" customFormat="1" ht="10.5" customHeight="1" x14ac:dyDescent="0.2">
      <c r="A40" s="47" t="s">
        <v>4038</v>
      </c>
      <c r="B40" s="31">
        <f>IF(B39="","",B39)</f>
        <v>3</v>
      </c>
      <c r="C40" s="48" t="str">
        <f>IF(C39="","",C39)</f>
        <v/>
      </c>
      <c r="D40" s="49" t="s">
        <v>110</v>
      </c>
      <c r="E40" s="49" t="s">
        <v>114</v>
      </c>
      <c r="F40" s="251" t="s">
        <v>275</v>
      </c>
      <c r="G40" s="49" t="s">
        <v>276</v>
      </c>
      <c r="H40" s="407" t="str">
        <f>IF(H39="","",H39)</f>
        <v>FBC Liberec</v>
      </c>
      <c r="I40" s="33" t="str">
        <f>IF(I39="","",I39)</f>
        <v/>
      </c>
    </row>
    <row r="41" spans="1:9" s="23" customFormat="1" ht="10.5" customHeight="1" x14ac:dyDescent="0.2">
      <c r="A41" s="47" t="s">
        <v>4039</v>
      </c>
      <c r="B41" s="31">
        <f>IF(B39="","",B39)</f>
        <v>3</v>
      </c>
      <c r="C41" s="48" t="str">
        <f>IF(C39="","",C39)</f>
        <v/>
      </c>
      <c r="D41" s="49" t="s">
        <v>109</v>
      </c>
      <c r="E41" s="49" t="s">
        <v>108</v>
      </c>
      <c r="F41" s="251" t="s">
        <v>275</v>
      </c>
      <c r="G41" s="49" t="s">
        <v>276</v>
      </c>
      <c r="H41" s="407" t="str">
        <f>IF(H39="","",H39)</f>
        <v>FBC Liberec</v>
      </c>
      <c r="I41" s="33" t="str">
        <f>IF(I39="","",I39)</f>
        <v/>
      </c>
    </row>
    <row r="42" spans="1:9" s="23" customFormat="1" ht="10.5" customHeight="1" x14ac:dyDescent="0.2">
      <c r="A42" s="47" t="s">
        <v>4040</v>
      </c>
      <c r="B42" s="31">
        <f>IF(B39="","",B39)</f>
        <v>3</v>
      </c>
      <c r="C42" s="48" t="str">
        <f>IF(C39="","",C39)</f>
        <v/>
      </c>
      <c r="D42" s="49" t="s">
        <v>114</v>
      </c>
      <c r="E42" s="49" t="s">
        <v>112</v>
      </c>
      <c r="F42" s="251" t="s">
        <v>275</v>
      </c>
      <c r="G42" s="49" t="s">
        <v>276</v>
      </c>
      <c r="H42" s="407" t="str">
        <f>IF(H39="","",H39)</f>
        <v>FBC Liberec</v>
      </c>
      <c r="I42" s="33" t="str">
        <f>IF(I39="","",I39)</f>
        <v/>
      </c>
    </row>
    <row r="43" spans="1:9" s="23" customFormat="1" ht="10.5" customHeight="1" x14ac:dyDescent="0.2">
      <c r="A43" s="50" t="s">
        <v>4041</v>
      </c>
      <c r="B43" s="34">
        <f>IF(B39="","",B39)</f>
        <v>3</v>
      </c>
      <c r="C43" s="51" t="str">
        <f>IF(C39="","",C39)</f>
        <v/>
      </c>
      <c r="D43" s="52" t="s">
        <v>108</v>
      </c>
      <c r="E43" s="52" t="s">
        <v>110</v>
      </c>
      <c r="F43" s="252" t="s">
        <v>275</v>
      </c>
      <c r="G43" s="52" t="s">
        <v>276</v>
      </c>
      <c r="H43" s="521" t="str">
        <f>IF(H39="","",H39)</f>
        <v>FBC Liberec</v>
      </c>
      <c r="I43" s="35" t="str">
        <f>IF(I39="","",I39)</f>
        <v/>
      </c>
    </row>
    <row r="44" spans="1:9" s="20" customFormat="1" ht="15" customHeight="1" x14ac:dyDescent="0.2">
      <c r="A44" s="40" t="s">
        <v>3831</v>
      </c>
      <c r="B44" s="41"/>
      <c r="C44" s="42"/>
      <c r="D44" s="41" t="str">
        <f>'8XK1-A'!D44</f>
        <v>8. až 10. říjen 2022</v>
      </c>
      <c r="E44" s="41"/>
      <c r="F44" s="249"/>
      <c r="G44" s="43"/>
      <c r="H44" s="595"/>
      <c r="I44" s="53" t="s">
        <v>3825</v>
      </c>
    </row>
    <row r="45" spans="1:9" s="23" customFormat="1" ht="10.5" customHeight="1" x14ac:dyDescent="0.2">
      <c r="A45" s="44" t="s">
        <v>4042</v>
      </c>
      <c r="B45" s="45">
        <v>15</v>
      </c>
      <c r="C45" s="46"/>
      <c r="D45" s="45" t="s">
        <v>122</v>
      </c>
      <c r="E45" s="45" t="s">
        <v>118</v>
      </c>
      <c r="F45" s="250" t="s">
        <v>275</v>
      </c>
      <c r="G45" s="45" t="s">
        <v>276</v>
      </c>
      <c r="H45" s="338" t="str">
        <f>los!D247</f>
        <v xml:space="preserve">FbC Hradec Králové </v>
      </c>
      <c r="I45" s="32"/>
    </row>
    <row r="46" spans="1:9" s="23" customFormat="1" ht="10.5" customHeight="1" x14ac:dyDescent="0.2">
      <c r="A46" s="47" t="s">
        <v>4043</v>
      </c>
      <c r="B46" s="31">
        <f>IF(B45="","",B45)</f>
        <v>15</v>
      </c>
      <c r="C46" s="48" t="str">
        <f>IF(C45="","",C45)</f>
        <v/>
      </c>
      <c r="D46" s="49" t="s">
        <v>120</v>
      </c>
      <c r="E46" s="49" t="s">
        <v>124</v>
      </c>
      <c r="F46" s="251" t="s">
        <v>275</v>
      </c>
      <c r="G46" s="49" t="s">
        <v>276</v>
      </c>
      <c r="H46" s="407" t="str">
        <f>IF(H45="","",H45)</f>
        <v xml:space="preserve">FbC Hradec Králové </v>
      </c>
      <c r="I46" s="33" t="str">
        <f>IF(I45="","",I45)</f>
        <v/>
      </c>
    </row>
    <row r="47" spans="1:9" s="23" customFormat="1" ht="10.5" customHeight="1" x14ac:dyDescent="0.2">
      <c r="A47" s="47" t="s">
        <v>4044</v>
      </c>
      <c r="B47" s="31">
        <f>IF(B45="","",B45)</f>
        <v>15</v>
      </c>
      <c r="C47" s="48" t="str">
        <f>IF(C45="","",C45)</f>
        <v/>
      </c>
      <c r="D47" s="49" t="s">
        <v>118</v>
      </c>
      <c r="E47" s="49" t="s">
        <v>116</v>
      </c>
      <c r="F47" s="251" t="s">
        <v>275</v>
      </c>
      <c r="G47" s="49" t="s">
        <v>276</v>
      </c>
      <c r="H47" s="407" t="str">
        <f>IF(H45="","",H45)</f>
        <v xml:space="preserve">FbC Hradec Králové </v>
      </c>
      <c r="I47" s="33" t="str">
        <f>IF(I45="","",I45)</f>
        <v/>
      </c>
    </row>
    <row r="48" spans="1:9" s="23" customFormat="1" ht="10.5" customHeight="1" x14ac:dyDescent="0.2">
      <c r="A48" s="47" t="s">
        <v>4045</v>
      </c>
      <c r="B48" s="31">
        <f>IF(B45="","",B45)</f>
        <v>15</v>
      </c>
      <c r="C48" s="48" t="str">
        <f>IF(C45="","",C45)</f>
        <v/>
      </c>
      <c r="D48" s="49" t="s">
        <v>124</v>
      </c>
      <c r="E48" s="49" t="s">
        <v>122</v>
      </c>
      <c r="F48" s="251" t="s">
        <v>275</v>
      </c>
      <c r="G48" s="49" t="s">
        <v>276</v>
      </c>
      <c r="H48" s="407" t="str">
        <f>IF(H45="","",H45)</f>
        <v xml:space="preserve">FbC Hradec Králové </v>
      </c>
      <c r="I48" s="33" t="str">
        <f>IF(I45="","",I45)</f>
        <v/>
      </c>
    </row>
    <row r="49" spans="1:9" s="23" customFormat="1" ht="10.5" customHeight="1" x14ac:dyDescent="0.2">
      <c r="A49" s="50" t="s">
        <v>4046</v>
      </c>
      <c r="B49" s="34">
        <f>IF(B45="","",B45)</f>
        <v>15</v>
      </c>
      <c r="C49" s="51" t="str">
        <f>IF(C45="","",C45)</f>
        <v/>
      </c>
      <c r="D49" s="52" t="s">
        <v>116</v>
      </c>
      <c r="E49" s="52" t="s">
        <v>120</v>
      </c>
      <c r="F49" s="252" t="s">
        <v>275</v>
      </c>
      <c r="G49" s="52" t="s">
        <v>276</v>
      </c>
      <c r="H49" s="521" t="str">
        <f>IF(H45="","",H45)</f>
        <v xml:space="preserve">FbC Hradec Králové </v>
      </c>
      <c r="I49" s="35" t="str">
        <f>IF(I45="","",I45)</f>
        <v/>
      </c>
    </row>
    <row r="50" spans="1:9" s="20" customFormat="1" ht="15" customHeight="1" x14ac:dyDescent="0.2">
      <c r="A50" s="40" t="s">
        <v>3837</v>
      </c>
      <c r="B50" s="41"/>
      <c r="C50" s="42"/>
      <c r="D50" s="41" t="str">
        <f>'8XK1-A'!D50</f>
        <v>8. až 10. říjen 2022</v>
      </c>
      <c r="E50" s="41"/>
      <c r="F50" s="249"/>
      <c r="G50" s="43"/>
      <c r="H50" s="595"/>
      <c r="I50" s="53" t="s">
        <v>3825</v>
      </c>
    </row>
    <row r="51" spans="1:9" s="23" customFormat="1" ht="10.5" customHeight="1" x14ac:dyDescent="0.2">
      <c r="A51" s="44" t="s">
        <v>4047</v>
      </c>
      <c r="B51" s="45">
        <v>27</v>
      </c>
      <c r="C51" s="46"/>
      <c r="D51" s="45" t="s">
        <v>257</v>
      </c>
      <c r="E51" s="45" t="s">
        <v>126</v>
      </c>
      <c r="F51" s="250" t="s">
        <v>275</v>
      </c>
      <c r="G51" s="45" t="s">
        <v>276</v>
      </c>
      <c r="H51" s="338" t="str">
        <f>los!D252</f>
        <v>FbC Skuteč</v>
      </c>
      <c r="I51" s="32"/>
    </row>
    <row r="52" spans="1:9" s="23" customFormat="1" ht="10.5" customHeight="1" x14ac:dyDescent="0.2">
      <c r="A52" s="47" t="s">
        <v>4048</v>
      </c>
      <c r="B52" s="31">
        <f>IF(B51="","",B51)</f>
        <v>27</v>
      </c>
      <c r="C52" s="48" t="str">
        <f>IF(C51="","",C51)</f>
        <v/>
      </c>
      <c r="D52" s="49" t="s">
        <v>256</v>
      </c>
      <c r="E52" s="49" t="s">
        <v>258</v>
      </c>
      <c r="F52" s="251" t="s">
        <v>275</v>
      </c>
      <c r="G52" s="49" t="s">
        <v>276</v>
      </c>
      <c r="H52" s="407" t="str">
        <f>IF(H51="","",H51)</f>
        <v>FbC Skuteč</v>
      </c>
      <c r="I52" s="33" t="str">
        <f>IF(I51="","",I51)</f>
        <v/>
      </c>
    </row>
    <row r="53" spans="1:9" s="23" customFormat="1" ht="10.5" customHeight="1" x14ac:dyDescent="0.2">
      <c r="A53" s="47" t="s">
        <v>4049</v>
      </c>
      <c r="B53" s="31">
        <f>IF(B51="","",B51)</f>
        <v>27</v>
      </c>
      <c r="C53" s="48" t="str">
        <f>IF(C51="","",C51)</f>
        <v/>
      </c>
      <c r="D53" s="49" t="s">
        <v>126</v>
      </c>
      <c r="E53" s="49" t="s">
        <v>125</v>
      </c>
      <c r="F53" s="251" t="s">
        <v>275</v>
      </c>
      <c r="G53" s="49" t="s">
        <v>276</v>
      </c>
      <c r="H53" s="407" t="str">
        <f>IF(H51="","",H51)</f>
        <v>FbC Skuteč</v>
      </c>
      <c r="I53" s="33" t="str">
        <f>IF(I51="","",I51)</f>
        <v/>
      </c>
    </row>
    <row r="54" spans="1:9" s="23" customFormat="1" ht="10.5" customHeight="1" x14ac:dyDescent="0.2">
      <c r="A54" s="47" t="s">
        <v>4050</v>
      </c>
      <c r="B54" s="31">
        <f>IF(B51="","",B51)</f>
        <v>27</v>
      </c>
      <c r="C54" s="48" t="str">
        <f>IF(C51="","",C51)</f>
        <v/>
      </c>
      <c r="D54" s="49" t="s">
        <v>258</v>
      </c>
      <c r="E54" s="49" t="s">
        <v>257</v>
      </c>
      <c r="F54" s="251" t="s">
        <v>275</v>
      </c>
      <c r="G54" s="49" t="s">
        <v>276</v>
      </c>
      <c r="H54" s="407" t="str">
        <f>IF(H51="","",H51)</f>
        <v>FbC Skuteč</v>
      </c>
      <c r="I54" s="33" t="str">
        <f>IF(I51="","",I51)</f>
        <v/>
      </c>
    </row>
    <row r="55" spans="1:9" s="23" customFormat="1" ht="10.5" customHeight="1" x14ac:dyDescent="0.2">
      <c r="A55" s="50" t="s">
        <v>4051</v>
      </c>
      <c r="B55" s="34">
        <f>IF(B51="","",B51)</f>
        <v>27</v>
      </c>
      <c r="C55" s="51" t="str">
        <f>IF(C51="","",C51)</f>
        <v/>
      </c>
      <c r="D55" s="52" t="s">
        <v>125</v>
      </c>
      <c r="E55" s="52" t="s">
        <v>256</v>
      </c>
      <c r="F55" s="252" t="s">
        <v>275</v>
      </c>
      <c r="G55" s="52" t="s">
        <v>276</v>
      </c>
      <c r="H55" s="521" t="str">
        <f>IF(H51="","",H51)</f>
        <v>FbC Skuteč</v>
      </c>
      <c r="I55" s="35" t="str">
        <f>IF(I51="","",I51)</f>
        <v/>
      </c>
    </row>
    <row r="56" spans="1:9" s="20" customFormat="1" ht="15" customHeight="1" x14ac:dyDescent="0.2">
      <c r="A56" s="40" t="s">
        <v>3843</v>
      </c>
      <c r="B56" s="41"/>
      <c r="C56" s="42"/>
      <c r="D56" s="41" t="str">
        <f>'8XK1-A'!D56</f>
        <v>22. až 23. říjen 2022</v>
      </c>
      <c r="E56" s="41"/>
      <c r="F56" s="249"/>
      <c r="G56" s="43"/>
      <c r="H56" s="595"/>
      <c r="I56" s="53" t="s">
        <v>3825</v>
      </c>
    </row>
    <row r="57" spans="1:9" s="23" customFormat="1" ht="10.5" customHeight="1" x14ac:dyDescent="0.2">
      <c r="A57" s="44" t="s">
        <v>4052</v>
      </c>
      <c r="B57" s="45">
        <v>4</v>
      </c>
      <c r="C57" s="46"/>
      <c r="D57" s="45" t="s">
        <v>108</v>
      </c>
      <c r="E57" s="45" t="s">
        <v>112</v>
      </c>
      <c r="F57" s="250" t="s">
        <v>275</v>
      </c>
      <c r="G57" s="45" t="s">
        <v>276</v>
      </c>
      <c r="H57" s="338" t="str">
        <f>los!D242</f>
        <v>FBC Liberec</v>
      </c>
      <c r="I57" s="32"/>
    </row>
    <row r="58" spans="1:9" s="23" customFormat="1" ht="10.5" customHeight="1" x14ac:dyDescent="0.2">
      <c r="A58" s="47" t="s">
        <v>4053</v>
      </c>
      <c r="B58" s="31">
        <f>IF(B57="","",B57)</f>
        <v>4</v>
      </c>
      <c r="C58" s="48" t="str">
        <f>IF(C57="","",C57)</f>
        <v/>
      </c>
      <c r="D58" s="49" t="s">
        <v>110</v>
      </c>
      <c r="E58" s="49" t="s">
        <v>109</v>
      </c>
      <c r="F58" s="251" t="s">
        <v>275</v>
      </c>
      <c r="G58" s="49" t="s">
        <v>276</v>
      </c>
      <c r="H58" s="407" t="str">
        <f>IF(H57="","",H57)</f>
        <v>FBC Liberec</v>
      </c>
      <c r="I58" s="33" t="str">
        <f>IF(I57="","",I57)</f>
        <v/>
      </c>
    </row>
    <row r="59" spans="1:9" s="23" customFormat="1" ht="10.5" customHeight="1" x14ac:dyDescent="0.2">
      <c r="A59" s="47" t="s">
        <v>4054</v>
      </c>
      <c r="B59" s="31">
        <f>IF(B57="","",B57)</f>
        <v>4</v>
      </c>
      <c r="C59" s="48" t="str">
        <f>IF(C57="","",C57)</f>
        <v/>
      </c>
      <c r="D59" s="49" t="s">
        <v>114</v>
      </c>
      <c r="E59" s="49" t="s">
        <v>108</v>
      </c>
      <c r="F59" s="251" t="s">
        <v>275</v>
      </c>
      <c r="G59" s="49" t="s">
        <v>276</v>
      </c>
      <c r="H59" s="407" t="str">
        <f>IF(H57="","",H57)</f>
        <v>FBC Liberec</v>
      </c>
      <c r="I59" s="33" t="str">
        <f>IF(I57="","",I57)</f>
        <v/>
      </c>
    </row>
    <row r="60" spans="1:9" s="23" customFormat="1" ht="10.5" customHeight="1" x14ac:dyDescent="0.2">
      <c r="A60" s="47" t="s">
        <v>4055</v>
      </c>
      <c r="B60" s="31">
        <f>IF(B57="","",B57)</f>
        <v>4</v>
      </c>
      <c r="C60" s="48" t="str">
        <f>IF(C57="","",C57)</f>
        <v/>
      </c>
      <c r="D60" s="49" t="s">
        <v>112</v>
      </c>
      <c r="E60" s="49" t="s">
        <v>110</v>
      </c>
      <c r="F60" s="251" t="s">
        <v>275</v>
      </c>
      <c r="G60" s="49" t="s">
        <v>276</v>
      </c>
      <c r="H60" s="407" t="str">
        <f>IF(H57="","",H57)</f>
        <v>FBC Liberec</v>
      </c>
      <c r="I60" s="33" t="str">
        <f>IF(I57="","",I57)</f>
        <v/>
      </c>
    </row>
    <row r="61" spans="1:9" s="23" customFormat="1" ht="10.5" customHeight="1" x14ac:dyDescent="0.2">
      <c r="A61" s="50" t="s">
        <v>4056</v>
      </c>
      <c r="B61" s="34">
        <f>IF(B57="","",B57)</f>
        <v>4</v>
      </c>
      <c r="C61" s="51" t="str">
        <f>IF(C57="","",C57)</f>
        <v/>
      </c>
      <c r="D61" s="52" t="s">
        <v>109</v>
      </c>
      <c r="E61" s="52" t="s">
        <v>114</v>
      </c>
      <c r="F61" s="252" t="s">
        <v>275</v>
      </c>
      <c r="G61" s="52" t="s">
        <v>276</v>
      </c>
      <c r="H61" s="521" t="str">
        <f>IF(H57="","",H57)</f>
        <v>FBC Liberec</v>
      </c>
      <c r="I61" s="35" t="str">
        <f>IF(I57="","",I57)</f>
        <v/>
      </c>
    </row>
    <row r="62" spans="1:9" s="20" customFormat="1" ht="15" customHeight="1" x14ac:dyDescent="0.2">
      <c r="A62" s="40" t="s">
        <v>3849</v>
      </c>
      <c r="B62" s="41"/>
      <c r="C62" s="42"/>
      <c r="D62" s="41" t="str">
        <f>'8XK1-A'!D62</f>
        <v>22. až 23. říjen 2022</v>
      </c>
      <c r="E62" s="41"/>
      <c r="F62" s="249"/>
      <c r="G62" s="43"/>
      <c r="H62" s="595"/>
      <c r="I62" s="53" t="s">
        <v>3825</v>
      </c>
    </row>
    <row r="63" spans="1:9" s="23" customFormat="1" ht="10.5" customHeight="1" x14ac:dyDescent="0.2">
      <c r="A63" s="44" t="s">
        <v>4057</v>
      </c>
      <c r="B63" s="45">
        <v>16</v>
      </c>
      <c r="C63" s="46"/>
      <c r="D63" s="45" t="s">
        <v>116</v>
      </c>
      <c r="E63" s="45" t="s">
        <v>122</v>
      </c>
      <c r="F63" s="250" t="s">
        <v>275</v>
      </c>
      <c r="G63" s="45" t="s">
        <v>276</v>
      </c>
      <c r="H63" s="338" t="str">
        <f>los!D247</f>
        <v xml:space="preserve">FbC Hradec Králové </v>
      </c>
      <c r="I63" s="32"/>
    </row>
    <row r="64" spans="1:9" s="23" customFormat="1" ht="10.5" customHeight="1" x14ac:dyDescent="0.2">
      <c r="A64" s="47" t="s">
        <v>4058</v>
      </c>
      <c r="B64" s="31">
        <f>IF(B63="","",B63)</f>
        <v>16</v>
      </c>
      <c r="C64" s="48" t="str">
        <f>IF(C63="","",C63)</f>
        <v/>
      </c>
      <c r="D64" s="49" t="s">
        <v>120</v>
      </c>
      <c r="E64" s="49" t="s">
        <v>118</v>
      </c>
      <c r="F64" s="251" t="s">
        <v>275</v>
      </c>
      <c r="G64" s="49" t="s">
        <v>276</v>
      </c>
      <c r="H64" s="407" t="str">
        <f>IF(H63="","",H63)</f>
        <v xml:space="preserve">FbC Hradec Králové </v>
      </c>
      <c r="I64" s="33" t="str">
        <f>IF(I63="","",I63)</f>
        <v/>
      </c>
    </row>
    <row r="65" spans="1:9" s="23" customFormat="1" ht="10.5" customHeight="1" x14ac:dyDescent="0.2">
      <c r="A65" s="47" t="s">
        <v>4059</v>
      </c>
      <c r="B65" s="31">
        <f>IF(B63="","",B63)</f>
        <v>16</v>
      </c>
      <c r="C65" s="48" t="str">
        <f>IF(C63="","",C63)</f>
        <v/>
      </c>
      <c r="D65" s="49" t="s">
        <v>124</v>
      </c>
      <c r="E65" s="49" t="s">
        <v>116</v>
      </c>
      <c r="F65" s="251" t="s">
        <v>275</v>
      </c>
      <c r="G65" s="49" t="s">
        <v>276</v>
      </c>
      <c r="H65" s="407" t="str">
        <f>IF(H63="","",H63)</f>
        <v xml:space="preserve">FbC Hradec Králové </v>
      </c>
      <c r="I65" s="33" t="str">
        <f>IF(I63="","",I63)</f>
        <v/>
      </c>
    </row>
    <row r="66" spans="1:9" s="23" customFormat="1" ht="10.5" customHeight="1" x14ac:dyDescent="0.2">
      <c r="A66" s="47" t="s">
        <v>4060</v>
      </c>
      <c r="B66" s="31">
        <f>IF(B63="","",B63)</f>
        <v>16</v>
      </c>
      <c r="C66" s="48" t="str">
        <f>IF(C63="","",C63)</f>
        <v/>
      </c>
      <c r="D66" s="49" t="s">
        <v>122</v>
      </c>
      <c r="E66" s="49" t="s">
        <v>120</v>
      </c>
      <c r="F66" s="251" t="s">
        <v>275</v>
      </c>
      <c r="G66" s="49" t="s">
        <v>276</v>
      </c>
      <c r="H66" s="407" t="str">
        <f>IF(H63="","",H63)</f>
        <v xml:space="preserve">FbC Hradec Králové </v>
      </c>
      <c r="I66" s="33" t="str">
        <f>IF(I63="","",I63)</f>
        <v/>
      </c>
    </row>
    <row r="67" spans="1:9" s="23" customFormat="1" ht="10.5" customHeight="1" x14ac:dyDescent="0.2">
      <c r="A67" s="50" t="s">
        <v>4061</v>
      </c>
      <c r="B67" s="34">
        <f>IF(B63="","",B63)</f>
        <v>16</v>
      </c>
      <c r="C67" s="51" t="str">
        <f>IF(C63="","",C63)</f>
        <v/>
      </c>
      <c r="D67" s="52" t="s">
        <v>118</v>
      </c>
      <c r="E67" s="52" t="s">
        <v>124</v>
      </c>
      <c r="F67" s="252" t="s">
        <v>275</v>
      </c>
      <c r="G67" s="52" t="s">
        <v>276</v>
      </c>
      <c r="H67" s="521" t="str">
        <f>IF(H63="","",H63)</f>
        <v xml:space="preserve">FbC Hradec Králové </v>
      </c>
      <c r="I67" s="35" t="str">
        <f>IF(I63="","",I63)</f>
        <v/>
      </c>
    </row>
    <row r="68" spans="1:9" s="20" customFormat="1" ht="15" customHeight="1" x14ac:dyDescent="0.2">
      <c r="A68" s="40" t="s">
        <v>3855</v>
      </c>
      <c r="B68" s="41"/>
      <c r="C68" s="42"/>
      <c r="D68" s="41" t="str">
        <f>'8XK1-A'!D68</f>
        <v>22. až 23. říjen 2022</v>
      </c>
      <c r="E68" s="41"/>
      <c r="F68" s="249"/>
      <c r="G68" s="43"/>
      <c r="H68" s="595"/>
      <c r="I68" s="53" t="s">
        <v>3825</v>
      </c>
    </row>
    <row r="69" spans="1:9" s="23" customFormat="1" ht="10.5" customHeight="1" x14ac:dyDescent="0.2">
      <c r="A69" s="44" t="s">
        <v>4062</v>
      </c>
      <c r="B69" s="45">
        <v>28</v>
      </c>
      <c r="C69" s="46"/>
      <c r="D69" s="45" t="s">
        <v>125</v>
      </c>
      <c r="E69" s="45" t="s">
        <v>257</v>
      </c>
      <c r="F69" s="250" t="s">
        <v>275</v>
      </c>
      <c r="G69" s="45" t="s">
        <v>276</v>
      </c>
      <c r="H69" s="338" t="str">
        <f>los!D252</f>
        <v>FbC Skuteč</v>
      </c>
      <c r="I69" s="32"/>
    </row>
    <row r="70" spans="1:9" s="23" customFormat="1" ht="10.5" customHeight="1" x14ac:dyDescent="0.2">
      <c r="A70" s="47" t="s">
        <v>4063</v>
      </c>
      <c r="B70" s="31">
        <f>IF(B69="","",B69)</f>
        <v>28</v>
      </c>
      <c r="C70" s="48" t="str">
        <f>IF(C69="","",C69)</f>
        <v/>
      </c>
      <c r="D70" s="49" t="s">
        <v>256</v>
      </c>
      <c r="E70" s="49" t="s">
        <v>126</v>
      </c>
      <c r="F70" s="251" t="s">
        <v>275</v>
      </c>
      <c r="G70" s="49" t="s">
        <v>276</v>
      </c>
      <c r="H70" s="407" t="str">
        <f>IF(H69="","",H69)</f>
        <v>FbC Skuteč</v>
      </c>
      <c r="I70" s="33" t="str">
        <f>IF(I69="","",I69)</f>
        <v/>
      </c>
    </row>
    <row r="71" spans="1:9" s="23" customFormat="1" ht="10.5" customHeight="1" x14ac:dyDescent="0.2">
      <c r="A71" s="47" t="s">
        <v>4064</v>
      </c>
      <c r="B71" s="31">
        <f>IF(B69="","",B69)</f>
        <v>28</v>
      </c>
      <c r="C71" s="48" t="str">
        <f>IF(C69="","",C69)</f>
        <v/>
      </c>
      <c r="D71" s="49" t="s">
        <v>258</v>
      </c>
      <c r="E71" s="49" t="s">
        <v>125</v>
      </c>
      <c r="F71" s="251" t="s">
        <v>275</v>
      </c>
      <c r="G71" s="49" t="s">
        <v>276</v>
      </c>
      <c r="H71" s="407" t="str">
        <f>IF(H69="","",H69)</f>
        <v>FbC Skuteč</v>
      </c>
      <c r="I71" s="33" t="str">
        <f>IF(I69="","",I69)</f>
        <v/>
      </c>
    </row>
    <row r="72" spans="1:9" s="23" customFormat="1" ht="10.5" customHeight="1" x14ac:dyDescent="0.2">
      <c r="A72" s="47" t="s">
        <v>4065</v>
      </c>
      <c r="B72" s="31">
        <f>IF(B69="","",B69)</f>
        <v>28</v>
      </c>
      <c r="C72" s="48" t="str">
        <f>IF(C69="","",C69)</f>
        <v/>
      </c>
      <c r="D72" s="49" t="s">
        <v>257</v>
      </c>
      <c r="E72" s="49" t="s">
        <v>256</v>
      </c>
      <c r="F72" s="251" t="s">
        <v>275</v>
      </c>
      <c r="G72" s="49" t="s">
        <v>276</v>
      </c>
      <c r="H72" s="407" t="str">
        <f>IF(H69="","",H69)</f>
        <v>FbC Skuteč</v>
      </c>
      <c r="I72" s="33" t="str">
        <f>IF(I69="","",I69)</f>
        <v/>
      </c>
    </row>
    <row r="73" spans="1:9" s="23" customFormat="1" ht="10.5" customHeight="1" x14ac:dyDescent="0.2">
      <c r="A73" s="50" t="s">
        <v>4066</v>
      </c>
      <c r="B73" s="34">
        <f>IF(B69="","",B69)</f>
        <v>28</v>
      </c>
      <c r="C73" s="51" t="str">
        <f>IF(C69="","",C69)</f>
        <v/>
      </c>
      <c r="D73" s="52" t="s">
        <v>126</v>
      </c>
      <c r="E73" s="52" t="s">
        <v>258</v>
      </c>
      <c r="F73" s="252" t="s">
        <v>275</v>
      </c>
      <c r="G73" s="52" t="s">
        <v>276</v>
      </c>
      <c r="H73" s="521" t="str">
        <f>IF(H69="","",H69)</f>
        <v>FbC Skuteč</v>
      </c>
      <c r="I73" s="35" t="str">
        <f>IF(I69="","",I69)</f>
        <v/>
      </c>
    </row>
    <row r="74" spans="1:9" s="20" customFormat="1" ht="21" customHeight="1" x14ac:dyDescent="0.2">
      <c r="A74" s="598" t="s">
        <v>3786</v>
      </c>
      <c r="B74" s="598"/>
      <c r="C74" s="598"/>
      <c r="D74" s="36"/>
      <c r="E74" s="36"/>
      <c r="F74" s="249"/>
      <c r="G74" s="38"/>
      <c r="H74" s="37"/>
      <c r="I74" s="39"/>
    </row>
    <row r="75" spans="1:9" s="20" customFormat="1" ht="15" customHeight="1" x14ac:dyDescent="0.2">
      <c r="A75" s="40" t="s">
        <v>3861</v>
      </c>
      <c r="B75" s="41"/>
      <c r="C75" s="42"/>
      <c r="D75" s="41" t="str">
        <f>'8XK1-A'!D75</f>
        <v>12. až 13. listopad 2022</v>
      </c>
      <c r="E75" s="41"/>
      <c r="F75" s="249"/>
      <c r="G75" s="43"/>
      <c r="H75" s="595"/>
      <c r="I75" s="53" t="s">
        <v>3825</v>
      </c>
    </row>
    <row r="76" spans="1:9" s="23" customFormat="1" ht="10.5" customHeight="1" x14ac:dyDescent="0.2">
      <c r="A76" s="44" t="s">
        <v>4067</v>
      </c>
      <c r="B76" s="45">
        <v>5</v>
      </c>
      <c r="C76" s="46"/>
      <c r="D76" s="45" t="s">
        <v>112</v>
      </c>
      <c r="E76" s="45" t="s">
        <v>109</v>
      </c>
      <c r="F76" s="250" t="s">
        <v>275</v>
      </c>
      <c r="G76" s="45" t="s">
        <v>276</v>
      </c>
      <c r="H76" s="338" t="str">
        <f>los!D239</f>
        <v>Tatran Střešovice</v>
      </c>
      <c r="I76" s="32"/>
    </row>
    <row r="77" spans="1:9" s="23" customFormat="1" ht="10.5" customHeight="1" x14ac:dyDescent="0.2">
      <c r="A77" s="47" t="s">
        <v>4068</v>
      </c>
      <c r="B77" s="31">
        <f>IF(B76="","",B76)</f>
        <v>5</v>
      </c>
      <c r="C77" s="48" t="str">
        <f>IF(C76="","",C76)</f>
        <v/>
      </c>
      <c r="D77" s="49" t="s">
        <v>110</v>
      </c>
      <c r="E77" s="49" t="s">
        <v>114</v>
      </c>
      <c r="F77" s="251" t="s">
        <v>275</v>
      </c>
      <c r="G77" s="49" t="s">
        <v>276</v>
      </c>
      <c r="H77" s="407" t="str">
        <f>IF(H76="","",H76)</f>
        <v>Tatran Střešovice</v>
      </c>
      <c r="I77" s="33" t="str">
        <f>IF(I76="","",I76)</f>
        <v/>
      </c>
    </row>
    <row r="78" spans="1:9" s="23" customFormat="1" ht="10.5" customHeight="1" x14ac:dyDescent="0.2">
      <c r="A78" s="47" t="s">
        <v>4069</v>
      </c>
      <c r="B78" s="31">
        <f>IF(B76="","",B76)</f>
        <v>5</v>
      </c>
      <c r="C78" s="48" t="str">
        <f>IF(C76="","",C76)</f>
        <v/>
      </c>
      <c r="D78" s="49" t="s">
        <v>109</v>
      </c>
      <c r="E78" s="49" t="s">
        <v>108</v>
      </c>
      <c r="F78" s="251" t="s">
        <v>275</v>
      </c>
      <c r="G78" s="49" t="s">
        <v>276</v>
      </c>
      <c r="H78" s="407" t="str">
        <f>IF(H76="","",H76)</f>
        <v>Tatran Střešovice</v>
      </c>
      <c r="I78" s="33" t="str">
        <f>IF(I76="","",I76)</f>
        <v/>
      </c>
    </row>
    <row r="79" spans="1:9" s="23" customFormat="1" ht="10.5" customHeight="1" x14ac:dyDescent="0.2">
      <c r="A79" s="47" t="s">
        <v>4070</v>
      </c>
      <c r="B79" s="31">
        <f>IF(B76="","",B76)</f>
        <v>5</v>
      </c>
      <c r="C79" s="48" t="str">
        <f>IF(C76="","",C76)</f>
        <v/>
      </c>
      <c r="D79" s="49" t="s">
        <v>114</v>
      </c>
      <c r="E79" s="49" t="s">
        <v>112</v>
      </c>
      <c r="F79" s="251" t="s">
        <v>275</v>
      </c>
      <c r="G79" s="49" t="s">
        <v>276</v>
      </c>
      <c r="H79" s="407" t="str">
        <f>IF(H76="","",H76)</f>
        <v>Tatran Střešovice</v>
      </c>
      <c r="I79" s="33" t="str">
        <f>IF(I76="","",I76)</f>
        <v/>
      </c>
    </row>
    <row r="80" spans="1:9" s="23" customFormat="1" ht="10.5" customHeight="1" x14ac:dyDescent="0.2">
      <c r="A80" s="50" t="s">
        <v>4071</v>
      </c>
      <c r="B80" s="34">
        <f>IF(B76="","",B76)</f>
        <v>5</v>
      </c>
      <c r="C80" s="51" t="str">
        <f>IF(C76="","",C76)</f>
        <v/>
      </c>
      <c r="D80" s="52" t="s">
        <v>108</v>
      </c>
      <c r="E80" s="52" t="s">
        <v>110</v>
      </c>
      <c r="F80" s="252" t="s">
        <v>275</v>
      </c>
      <c r="G80" s="52" t="s">
        <v>276</v>
      </c>
      <c r="H80" s="521" t="str">
        <f>IF(H76="","",H76)</f>
        <v>Tatran Střešovice</v>
      </c>
      <c r="I80" s="35" t="str">
        <f>IF(I76="","",I76)</f>
        <v/>
      </c>
    </row>
    <row r="81" spans="1:9" s="20" customFormat="1" ht="15" customHeight="1" x14ac:dyDescent="0.2">
      <c r="A81" s="40" t="s">
        <v>3867</v>
      </c>
      <c r="B81" s="41"/>
      <c r="C81" s="42"/>
      <c r="D81" s="41" t="str">
        <f>'8XK1-A'!D81</f>
        <v>12. až 13. listopad 2022</v>
      </c>
      <c r="E81" s="41"/>
      <c r="F81" s="249"/>
      <c r="G81" s="43"/>
      <c r="H81" s="595"/>
      <c r="I81" s="53" t="s">
        <v>3825</v>
      </c>
    </row>
    <row r="82" spans="1:9" s="23" customFormat="1" ht="10.5" customHeight="1" x14ac:dyDescent="0.2">
      <c r="A82" s="44" t="s">
        <v>4072</v>
      </c>
      <c r="B82" s="45">
        <v>17</v>
      </c>
      <c r="C82" s="46"/>
      <c r="D82" s="45" t="s">
        <v>122</v>
      </c>
      <c r="E82" s="45" t="s">
        <v>118</v>
      </c>
      <c r="F82" s="250" t="s">
        <v>275</v>
      </c>
      <c r="G82" s="45" t="s">
        <v>276</v>
      </c>
      <c r="H82" s="338" t="str">
        <f>los!D248</f>
        <v>FBC Česká Lípa</v>
      </c>
      <c r="I82" s="32"/>
    </row>
    <row r="83" spans="1:9" s="23" customFormat="1" ht="10.5" customHeight="1" x14ac:dyDescent="0.2">
      <c r="A83" s="47" t="s">
        <v>4073</v>
      </c>
      <c r="B83" s="31">
        <f>IF(B82="","",B82)</f>
        <v>17</v>
      </c>
      <c r="C83" s="48" t="str">
        <f>IF(C82="","",C82)</f>
        <v/>
      </c>
      <c r="D83" s="49" t="s">
        <v>120</v>
      </c>
      <c r="E83" s="49" t="s">
        <v>124</v>
      </c>
      <c r="F83" s="251" t="s">
        <v>275</v>
      </c>
      <c r="G83" s="49" t="s">
        <v>276</v>
      </c>
      <c r="H83" s="407" t="str">
        <f>IF(H82="","",H82)</f>
        <v>FBC Česká Lípa</v>
      </c>
      <c r="I83" s="33" t="str">
        <f>IF(I82="","",I82)</f>
        <v/>
      </c>
    </row>
    <row r="84" spans="1:9" s="23" customFormat="1" ht="10.5" customHeight="1" x14ac:dyDescent="0.2">
      <c r="A84" s="47" t="s">
        <v>4074</v>
      </c>
      <c r="B84" s="31">
        <f>IF(B82="","",B82)</f>
        <v>17</v>
      </c>
      <c r="C84" s="48" t="str">
        <f>IF(C82="","",C82)</f>
        <v/>
      </c>
      <c r="D84" s="49" t="s">
        <v>118</v>
      </c>
      <c r="E84" s="49" t="s">
        <v>116</v>
      </c>
      <c r="F84" s="251" t="s">
        <v>275</v>
      </c>
      <c r="G84" s="49" t="s">
        <v>276</v>
      </c>
      <c r="H84" s="407" t="str">
        <f>IF(H82="","",H82)</f>
        <v>FBC Česká Lípa</v>
      </c>
      <c r="I84" s="33" t="str">
        <f>IF(I82="","",I82)</f>
        <v/>
      </c>
    </row>
    <row r="85" spans="1:9" s="23" customFormat="1" ht="10.5" customHeight="1" x14ac:dyDescent="0.2">
      <c r="A85" s="47" t="s">
        <v>4075</v>
      </c>
      <c r="B85" s="31">
        <f>IF(B82="","",B82)</f>
        <v>17</v>
      </c>
      <c r="C85" s="48" t="str">
        <f>IF(C82="","",C82)</f>
        <v/>
      </c>
      <c r="D85" s="49" t="s">
        <v>124</v>
      </c>
      <c r="E85" s="49" t="s">
        <v>122</v>
      </c>
      <c r="F85" s="251" t="s">
        <v>275</v>
      </c>
      <c r="G85" s="49" t="s">
        <v>276</v>
      </c>
      <c r="H85" s="407" t="str">
        <f>IF(H82="","",H82)</f>
        <v>FBC Česká Lípa</v>
      </c>
      <c r="I85" s="33" t="str">
        <f>IF(I82="","",I82)</f>
        <v/>
      </c>
    </row>
    <row r="86" spans="1:9" s="23" customFormat="1" ht="10.5" customHeight="1" x14ac:dyDescent="0.2">
      <c r="A86" s="50" t="s">
        <v>4076</v>
      </c>
      <c r="B86" s="34">
        <f>IF(B82="","",B82)</f>
        <v>17</v>
      </c>
      <c r="C86" s="51" t="str">
        <f>IF(C82="","",C82)</f>
        <v/>
      </c>
      <c r="D86" s="52" t="s">
        <v>116</v>
      </c>
      <c r="E86" s="52" t="s">
        <v>120</v>
      </c>
      <c r="F86" s="252" t="s">
        <v>275</v>
      </c>
      <c r="G86" s="52" t="s">
        <v>276</v>
      </c>
      <c r="H86" s="521" t="str">
        <f>IF(H82="","",H82)</f>
        <v>FBC Česká Lípa</v>
      </c>
      <c r="I86" s="35" t="str">
        <f>IF(I82="","",I82)</f>
        <v/>
      </c>
    </row>
    <row r="87" spans="1:9" s="20" customFormat="1" ht="15" customHeight="1" x14ac:dyDescent="0.2">
      <c r="A87" s="40" t="s">
        <v>3873</v>
      </c>
      <c r="B87" s="41"/>
      <c r="C87" s="42"/>
      <c r="D87" s="41" t="str">
        <f>'8XK1-A'!D87</f>
        <v>12. až 13. listopad 2022</v>
      </c>
      <c r="E87" s="41"/>
      <c r="F87" s="249"/>
      <c r="G87" s="43"/>
      <c r="H87" s="595"/>
      <c r="I87" s="53" t="s">
        <v>3825</v>
      </c>
    </row>
    <row r="88" spans="1:9" s="23" customFormat="1" ht="10.5" customHeight="1" x14ac:dyDescent="0.2">
      <c r="A88" s="44" t="s">
        <v>4077</v>
      </c>
      <c r="B88" s="45">
        <v>29</v>
      </c>
      <c r="C88" s="46"/>
      <c r="D88" s="45" t="s">
        <v>257</v>
      </c>
      <c r="E88" s="45" t="s">
        <v>126</v>
      </c>
      <c r="F88" s="250" t="s">
        <v>275</v>
      </c>
      <c r="G88" s="45" t="s">
        <v>276</v>
      </c>
      <c r="H88" s="338" t="str">
        <f>los!D253</f>
        <v xml:space="preserve">Florbal T. K. S. – TJ Turnov </v>
      </c>
      <c r="I88" s="32"/>
    </row>
    <row r="89" spans="1:9" s="23" customFormat="1" ht="10.5" customHeight="1" x14ac:dyDescent="0.2">
      <c r="A89" s="47" t="s">
        <v>4078</v>
      </c>
      <c r="B89" s="31">
        <f>IF(B88="","",B88)</f>
        <v>29</v>
      </c>
      <c r="C89" s="48" t="str">
        <f>IF(C88="","",C88)</f>
        <v/>
      </c>
      <c r="D89" s="49" t="s">
        <v>256</v>
      </c>
      <c r="E89" s="49" t="s">
        <v>258</v>
      </c>
      <c r="F89" s="251" t="s">
        <v>275</v>
      </c>
      <c r="G89" s="49" t="s">
        <v>276</v>
      </c>
      <c r="H89" s="407" t="str">
        <f>IF(H88="","",H88)</f>
        <v xml:space="preserve">Florbal T. K. S. – TJ Turnov </v>
      </c>
      <c r="I89" s="33" t="str">
        <f>IF(I88="","",I88)</f>
        <v/>
      </c>
    </row>
    <row r="90" spans="1:9" s="23" customFormat="1" ht="10.5" customHeight="1" x14ac:dyDescent="0.2">
      <c r="A90" s="47" t="s">
        <v>4079</v>
      </c>
      <c r="B90" s="31">
        <f>IF(B88="","",B88)</f>
        <v>29</v>
      </c>
      <c r="C90" s="48" t="str">
        <f>IF(C88="","",C88)</f>
        <v/>
      </c>
      <c r="D90" s="49" t="s">
        <v>126</v>
      </c>
      <c r="E90" s="49" t="s">
        <v>125</v>
      </c>
      <c r="F90" s="251" t="s">
        <v>275</v>
      </c>
      <c r="G90" s="49" t="s">
        <v>276</v>
      </c>
      <c r="H90" s="407" t="str">
        <f>IF(H88="","",H88)</f>
        <v xml:space="preserve">Florbal T. K. S. – TJ Turnov </v>
      </c>
      <c r="I90" s="33" t="str">
        <f>IF(I88="","",I88)</f>
        <v/>
      </c>
    </row>
    <row r="91" spans="1:9" s="23" customFormat="1" ht="10.5" customHeight="1" x14ac:dyDescent="0.2">
      <c r="A91" s="47" t="s">
        <v>4080</v>
      </c>
      <c r="B91" s="31">
        <f>IF(B88="","",B88)</f>
        <v>29</v>
      </c>
      <c r="C91" s="48" t="str">
        <f>IF(C88="","",C88)</f>
        <v/>
      </c>
      <c r="D91" s="49" t="s">
        <v>258</v>
      </c>
      <c r="E91" s="49" t="s">
        <v>257</v>
      </c>
      <c r="F91" s="251" t="s">
        <v>275</v>
      </c>
      <c r="G91" s="49" t="s">
        <v>276</v>
      </c>
      <c r="H91" s="407" t="str">
        <f>IF(H88="","",H88)</f>
        <v xml:space="preserve">Florbal T. K. S. – TJ Turnov </v>
      </c>
      <c r="I91" s="33" t="str">
        <f>IF(I88="","",I88)</f>
        <v/>
      </c>
    </row>
    <row r="92" spans="1:9" s="23" customFormat="1" ht="10.5" customHeight="1" x14ac:dyDescent="0.2">
      <c r="A92" s="50" t="s">
        <v>4081</v>
      </c>
      <c r="B92" s="34">
        <f>IF(B88="","",B88)</f>
        <v>29</v>
      </c>
      <c r="C92" s="51" t="str">
        <f>IF(C88="","",C88)</f>
        <v/>
      </c>
      <c r="D92" s="52" t="s">
        <v>125</v>
      </c>
      <c r="E92" s="52" t="s">
        <v>256</v>
      </c>
      <c r="F92" s="252" t="s">
        <v>275</v>
      </c>
      <c r="G92" s="52" t="s">
        <v>276</v>
      </c>
      <c r="H92" s="521" t="str">
        <f>IF(H88="","",H88)</f>
        <v xml:space="preserve">Florbal T. K. S. – TJ Turnov </v>
      </c>
      <c r="I92" s="35" t="str">
        <f>IF(I88="","",I88)</f>
        <v/>
      </c>
    </row>
    <row r="93" spans="1:9" s="20" customFormat="1" ht="15" customHeight="1" x14ac:dyDescent="0.2">
      <c r="A93" s="40" t="s">
        <v>3879</v>
      </c>
      <c r="B93" s="41"/>
      <c r="C93" s="42"/>
      <c r="D93" s="41" t="str">
        <f>'8XK1-A'!D93</f>
        <v>19. až 20. listopad 2022</v>
      </c>
      <c r="E93" s="41"/>
      <c r="F93" s="249"/>
      <c r="G93" s="43"/>
      <c r="H93" s="595"/>
      <c r="I93" s="53" t="s">
        <v>3825</v>
      </c>
    </row>
    <row r="94" spans="1:9" s="23" customFormat="1" ht="10.5" customHeight="1" x14ac:dyDescent="0.2">
      <c r="A94" s="44" t="s">
        <v>4082</v>
      </c>
      <c r="B94" s="45">
        <v>6</v>
      </c>
      <c r="C94" s="46"/>
      <c r="D94" s="45" t="s">
        <v>108</v>
      </c>
      <c r="E94" s="45" t="s">
        <v>112</v>
      </c>
      <c r="F94" s="250" t="s">
        <v>275</v>
      </c>
      <c r="G94" s="45" t="s">
        <v>276</v>
      </c>
      <c r="H94" s="338" t="str">
        <f>los!D239</f>
        <v>Tatran Střešovice</v>
      </c>
      <c r="I94" s="32"/>
    </row>
    <row r="95" spans="1:9" s="23" customFormat="1" ht="10.5" customHeight="1" x14ac:dyDescent="0.2">
      <c r="A95" s="47" t="s">
        <v>4083</v>
      </c>
      <c r="B95" s="31">
        <f>IF(B94="","",B94)</f>
        <v>6</v>
      </c>
      <c r="C95" s="48" t="str">
        <f>IF(C94="","",C94)</f>
        <v/>
      </c>
      <c r="D95" s="49" t="s">
        <v>110</v>
      </c>
      <c r="E95" s="49" t="s">
        <v>109</v>
      </c>
      <c r="F95" s="251" t="s">
        <v>275</v>
      </c>
      <c r="G95" s="49" t="s">
        <v>276</v>
      </c>
      <c r="H95" s="407" t="str">
        <f>IF(H94="","",H94)</f>
        <v>Tatran Střešovice</v>
      </c>
      <c r="I95" s="33" t="str">
        <f>IF(I94="","",I94)</f>
        <v/>
      </c>
    </row>
    <row r="96" spans="1:9" s="23" customFormat="1" ht="10.5" customHeight="1" x14ac:dyDescent="0.2">
      <c r="A96" s="47" t="s">
        <v>4084</v>
      </c>
      <c r="B96" s="31">
        <f>IF(B94="","",B94)</f>
        <v>6</v>
      </c>
      <c r="C96" s="48" t="str">
        <f>IF(C94="","",C94)</f>
        <v/>
      </c>
      <c r="D96" s="49" t="s">
        <v>114</v>
      </c>
      <c r="E96" s="49" t="s">
        <v>108</v>
      </c>
      <c r="F96" s="251" t="s">
        <v>275</v>
      </c>
      <c r="G96" s="49" t="s">
        <v>276</v>
      </c>
      <c r="H96" s="407" t="str">
        <f>IF(H94="","",H94)</f>
        <v>Tatran Střešovice</v>
      </c>
      <c r="I96" s="33" t="str">
        <f>IF(I94="","",I94)</f>
        <v/>
      </c>
    </row>
    <row r="97" spans="1:9" s="23" customFormat="1" ht="10.5" customHeight="1" x14ac:dyDescent="0.2">
      <c r="A97" s="47" t="s">
        <v>4085</v>
      </c>
      <c r="B97" s="31">
        <f>IF(B94="","",B94)</f>
        <v>6</v>
      </c>
      <c r="C97" s="48" t="str">
        <f>IF(C94="","",C94)</f>
        <v/>
      </c>
      <c r="D97" s="49" t="s">
        <v>112</v>
      </c>
      <c r="E97" s="49" t="s">
        <v>110</v>
      </c>
      <c r="F97" s="251" t="s">
        <v>275</v>
      </c>
      <c r="G97" s="49" t="s">
        <v>276</v>
      </c>
      <c r="H97" s="407" t="str">
        <f>IF(H94="","",H94)</f>
        <v>Tatran Střešovice</v>
      </c>
      <c r="I97" s="33" t="str">
        <f>IF(I94="","",I94)</f>
        <v/>
      </c>
    </row>
    <row r="98" spans="1:9" s="23" customFormat="1" ht="10.5" customHeight="1" x14ac:dyDescent="0.2">
      <c r="A98" s="50" t="s">
        <v>4086</v>
      </c>
      <c r="B98" s="34">
        <f>IF(B94="","",B94)</f>
        <v>6</v>
      </c>
      <c r="C98" s="51" t="str">
        <f>IF(C94="","",C94)</f>
        <v/>
      </c>
      <c r="D98" s="52" t="s">
        <v>109</v>
      </c>
      <c r="E98" s="52" t="s">
        <v>114</v>
      </c>
      <c r="F98" s="252" t="s">
        <v>275</v>
      </c>
      <c r="G98" s="52" t="s">
        <v>276</v>
      </c>
      <c r="H98" s="521" t="str">
        <f>IF(H94="","",H94)</f>
        <v>Tatran Střešovice</v>
      </c>
      <c r="I98" s="35" t="str">
        <f>IF(I94="","",I94)</f>
        <v/>
      </c>
    </row>
    <row r="99" spans="1:9" s="20" customFormat="1" ht="15" customHeight="1" x14ac:dyDescent="0.2">
      <c r="A99" s="40" t="s">
        <v>3885</v>
      </c>
      <c r="B99" s="41"/>
      <c r="C99" s="42"/>
      <c r="D99" s="41" t="str">
        <f>'8XK1-A'!D99</f>
        <v>19. až 20. listopad 2022</v>
      </c>
      <c r="E99" s="41"/>
      <c r="F99" s="249"/>
      <c r="G99" s="43"/>
      <c r="H99" s="595"/>
      <c r="I99" s="53" t="s">
        <v>3825</v>
      </c>
    </row>
    <row r="100" spans="1:9" s="23" customFormat="1" ht="10.5" customHeight="1" x14ac:dyDescent="0.2">
      <c r="A100" s="44" t="s">
        <v>4087</v>
      </c>
      <c r="B100" s="45">
        <v>18</v>
      </c>
      <c r="C100" s="46"/>
      <c r="D100" s="45" t="s">
        <v>116</v>
      </c>
      <c r="E100" s="45" t="s">
        <v>122</v>
      </c>
      <c r="F100" s="250" t="s">
        <v>275</v>
      </c>
      <c r="G100" s="45" t="s">
        <v>276</v>
      </c>
      <c r="H100" s="338" t="str">
        <f>los!D248</f>
        <v>FBC Česká Lípa</v>
      </c>
      <c r="I100" s="32"/>
    </row>
    <row r="101" spans="1:9" s="23" customFormat="1" ht="10.5" customHeight="1" x14ac:dyDescent="0.2">
      <c r="A101" s="47" t="s">
        <v>4088</v>
      </c>
      <c r="B101" s="31">
        <f>IF(B100="","",B100)</f>
        <v>18</v>
      </c>
      <c r="C101" s="48" t="str">
        <f>IF(C100="","",C100)</f>
        <v/>
      </c>
      <c r="D101" s="49" t="s">
        <v>120</v>
      </c>
      <c r="E101" s="49" t="s">
        <v>118</v>
      </c>
      <c r="F101" s="251" t="s">
        <v>275</v>
      </c>
      <c r="G101" s="49" t="s">
        <v>276</v>
      </c>
      <c r="H101" s="407" t="str">
        <f>IF(H100="","",H100)</f>
        <v>FBC Česká Lípa</v>
      </c>
      <c r="I101" s="33" t="str">
        <f>IF(I100="","",I100)</f>
        <v/>
      </c>
    </row>
    <row r="102" spans="1:9" s="23" customFormat="1" ht="10.5" customHeight="1" x14ac:dyDescent="0.2">
      <c r="A102" s="47" t="s">
        <v>4089</v>
      </c>
      <c r="B102" s="31">
        <f>IF(B100="","",B100)</f>
        <v>18</v>
      </c>
      <c r="C102" s="48" t="str">
        <f>IF(C100="","",C100)</f>
        <v/>
      </c>
      <c r="D102" s="49" t="s">
        <v>124</v>
      </c>
      <c r="E102" s="49" t="s">
        <v>116</v>
      </c>
      <c r="F102" s="251" t="s">
        <v>275</v>
      </c>
      <c r="G102" s="49" t="s">
        <v>276</v>
      </c>
      <c r="H102" s="407" t="str">
        <f>IF(H100="","",H100)</f>
        <v>FBC Česká Lípa</v>
      </c>
      <c r="I102" s="33" t="str">
        <f>IF(I100="","",I100)</f>
        <v/>
      </c>
    </row>
    <row r="103" spans="1:9" s="23" customFormat="1" ht="10.5" customHeight="1" x14ac:dyDescent="0.2">
      <c r="A103" s="47" t="s">
        <v>4090</v>
      </c>
      <c r="B103" s="31">
        <f>IF(B100="","",B100)</f>
        <v>18</v>
      </c>
      <c r="C103" s="48" t="str">
        <f>IF(C100="","",C100)</f>
        <v/>
      </c>
      <c r="D103" s="49" t="s">
        <v>122</v>
      </c>
      <c r="E103" s="49" t="s">
        <v>120</v>
      </c>
      <c r="F103" s="251" t="s">
        <v>275</v>
      </c>
      <c r="G103" s="49" t="s">
        <v>276</v>
      </c>
      <c r="H103" s="407" t="str">
        <f>IF(H100="","",H100)</f>
        <v>FBC Česká Lípa</v>
      </c>
      <c r="I103" s="33" t="str">
        <f>IF(I100="","",I100)</f>
        <v/>
      </c>
    </row>
    <row r="104" spans="1:9" s="23" customFormat="1" ht="10.5" customHeight="1" x14ac:dyDescent="0.2">
      <c r="A104" s="50" t="s">
        <v>4091</v>
      </c>
      <c r="B104" s="34">
        <f>IF(B100="","",B100)</f>
        <v>18</v>
      </c>
      <c r="C104" s="51" t="str">
        <f>IF(C100="","",C100)</f>
        <v/>
      </c>
      <c r="D104" s="52" t="s">
        <v>118</v>
      </c>
      <c r="E104" s="52" t="s">
        <v>124</v>
      </c>
      <c r="F104" s="252" t="s">
        <v>275</v>
      </c>
      <c r="G104" s="52" t="s">
        <v>276</v>
      </c>
      <c r="H104" s="521" t="str">
        <f>IF(H100="","",H100)</f>
        <v>FBC Česká Lípa</v>
      </c>
      <c r="I104" s="35" t="str">
        <f>IF(I100="","",I100)</f>
        <v/>
      </c>
    </row>
    <row r="105" spans="1:9" s="20" customFormat="1" ht="15" customHeight="1" x14ac:dyDescent="0.2">
      <c r="A105" s="40" t="s">
        <v>3891</v>
      </c>
      <c r="B105" s="41"/>
      <c r="C105" s="42"/>
      <c r="D105" s="41" t="str">
        <f>'8XK1-A'!D105</f>
        <v>19. až 20. listopad 2022</v>
      </c>
      <c r="E105" s="41"/>
      <c r="F105" s="249"/>
      <c r="G105" s="43"/>
      <c r="H105" s="595"/>
      <c r="I105" s="53" t="s">
        <v>3825</v>
      </c>
    </row>
    <row r="106" spans="1:9" s="23" customFormat="1" ht="10.5" customHeight="1" x14ac:dyDescent="0.2">
      <c r="A106" s="44" t="s">
        <v>4092</v>
      </c>
      <c r="B106" s="45">
        <v>30</v>
      </c>
      <c r="C106" s="46"/>
      <c r="D106" s="45" t="s">
        <v>125</v>
      </c>
      <c r="E106" s="45" t="s">
        <v>257</v>
      </c>
      <c r="F106" s="250" t="s">
        <v>275</v>
      </c>
      <c r="G106" s="45" t="s">
        <v>276</v>
      </c>
      <c r="H106" s="338" t="str">
        <f>los!D253</f>
        <v xml:space="preserve">Florbal T. K. S. – TJ Turnov </v>
      </c>
      <c r="I106" s="32"/>
    </row>
    <row r="107" spans="1:9" s="23" customFormat="1" ht="10.5" customHeight="1" x14ac:dyDescent="0.2">
      <c r="A107" s="47" t="s">
        <v>4093</v>
      </c>
      <c r="B107" s="31">
        <f>IF(B106="","",B106)</f>
        <v>30</v>
      </c>
      <c r="C107" s="48" t="str">
        <f>IF(C106="","",C106)</f>
        <v/>
      </c>
      <c r="D107" s="49" t="s">
        <v>256</v>
      </c>
      <c r="E107" s="49" t="s">
        <v>126</v>
      </c>
      <c r="F107" s="251" t="s">
        <v>275</v>
      </c>
      <c r="G107" s="49" t="s">
        <v>276</v>
      </c>
      <c r="H107" s="407" t="str">
        <f>IF(H106="","",H106)</f>
        <v xml:space="preserve">Florbal T. K. S. – TJ Turnov </v>
      </c>
      <c r="I107" s="33" t="str">
        <f>IF(I106="","",I106)</f>
        <v/>
      </c>
    </row>
    <row r="108" spans="1:9" s="23" customFormat="1" ht="10.5" customHeight="1" x14ac:dyDescent="0.2">
      <c r="A108" s="47" t="s">
        <v>4094</v>
      </c>
      <c r="B108" s="31">
        <f>IF(B106="","",B106)</f>
        <v>30</v>
      </c>
      <c r="C108" s="48" t="str">
        <f>IF(C106="","",C106)</f>
        <v/>
      </c>
      <c r="D108" s="49" t="s">
        <v>258</v>
      </c>
      <c r="E108" s="49" t="s">
        <v>125</v>
      </c>
      <c r="F108" s="251" t="s">
        <v>275</v>
      </c>
      <c r="G108" s="49" t="s">
        <v>276</v>
      </c>
      <c r="H108" s="407" t="str">
        <f>IF(H106="","",H106)</f>
        <v xml:space="preserve">Florbal T. K. S. – TJ Turnov </v>
      </c>
      <c r="I108" s="33" t="str">
        <f>IF(I106="","",I106)</f>
        <v/>
      </c>
    </row>
    <row r="109" spans="1:9" s="23" customFormat="1" ht="10.5" customHeight="1" x14ac:dyDescent="0.2">
      <c r="A109" s="47" t="s">
        <v>4095</v>
      </c>
      <c r="B109" s="31">
        <f>IF(B106="","",B106)</f>
        <v>30</v>
      </c>
      <c r="C109" s="48" t="str">
        <f>IF(C106="","",C106)</f>
        <v/>
      </c>
      <c r="D109" s="49" t="s">
        <v>257</v>
      </c>
      <c r="E109" s="49" t="s">
        <v>256</v>
      </c>
      <c r="F109" s="251" t="s">
        <v>275</v>
      </c>
      <c r="G109" s="49" t="s">
        <v>276</v>
      </c>
      <c r="H109" s="407" t="str">
        <f>IF(H106="","",H106)</f>
        <v xml:space="preserve">Florbal T. K. S. – TJ Turnov </v>
      </c>
      <c r="I109" s="33" t="str">
        <f>IF(I106="","",I106)</f>
        <v/>
      </c>
    </row>
    <row r="110" spans="1:9" s="23" customFormat="1" ht="10.5" customHeight="1" x14ac:dyDescent="0.2">
      <c r="A110" s="50" t="s">
        <v>4096</v>
      </c>
      <c r="B110" s="34">
        <f>IF(B106="","",B106)</f>
        <v>30</v>
      </c>
      <c r="C110" s="51" t="str">
        <f>IF(C106="","",C106)</f>
        <v/>
      </c>
      <c r="D110" s="52" t="s">
        <v>126</v>
      </c>
      <c r="E110" s="52" t="s">
        <v>258</v>
      </c>
      <c r="F110" s="252" t="s">
        <v>275</v>
      </c>
      <c r="G110" s="52" t="s">
        <v>276</v>
      </c>
      <c r="H110" s="521" t="str">
        <f>IF(H106="","",H106)</f>
        <v xml:space="preserve">Florbal T. K. S. – TJ Turnov </v>
      </c>
      <c r="I110" s="35" t="str">
        <f>IF(I106="","",I106)</f>
        <v/>
      </c>
    </row>
    <row r="111" spans="1:9" s="20" customFormat="1" ht="15" customHeight="1" x14ac:dyDescent="0.2">
      <c r="A111" s="40" t="s">
        <v>3897</v>
      </c>
      <c r="B111" s="41"/>
      <c r="C111" s="42"/>
      <c r="D111" s="41" t="str">
        <f>'8XK1-A'!D111</f>
        <v>3. až 4. prosince 2022</v>
      </c>
      <c r="E111" s="41"/>
      <c r="F111" s="249"/>
      <c r="G111" s="43"/>
      <c r="H111" s="595"/>
      <c r="I111" s="53" t="s">
        <v>3825</v>
      </c>
    </row>
    <row r="112" spans="1:9" s="23" customFormat="1" ht="10.5" customHeight="1" x14ac:dyDescent="0.2">
      <c r="A112" s="44" t="s">
        <v>4097</v>
      </c>
      <c r="B112" s="45">
        <v>7</v>
      </c>
      <c r="C112" s="46"/>
      <c r="D112" s="45" t="s">
        <v>112</v>
      </c>
      <c r="E112" s="45" t="s">
        <v>109</v>
      </c>
      <c r="F112" s="250" t="s">
        <v>275</v>
      </c>
      <c r="G112" s="45" t="s">
        <v>276</v>
      </c>
      <c r="H112" s="338" t="str">
        <f>los!D240</f>
        <v>SOKOLI Pardubice</v>
      </c>
      <c r="I112" s="32"/>
    </row>
    <row r="113" spans="1:9" s="23" customFormat="1" ht="10.5" customHeight="1" x14ac:dyDescent="0.2">
      <c r="A113" s="47" t="s">
        <v>4098</v>
      </c>
      <c r="B113" s="31">
        <f>IF(B112="","",B112)</f>
        <v>7</v>
      </c>
      <c r="C113" s="48" t="str">
        <f>IF(C112="","",C112)</f>
        <v/>
      </c>
      <c r="D113" s="49" t="s">
        <v>110</v>
      </c>
      <c r="E113" s="49" t="s">
        <v>114</v>
      </c>
      <c r="F113" s="251" t="s">
        <v>275</v>
      </c>
      <c r="G113" s="49" t="s">
        <v>276</v>
      </c>
      <c r="H113" s="407" t="str">
        <f>IF(H112="","",H112)</f>
        <v>SOKOLI Pardubice</v>
      </c>
      <c r="I113" s="33" t="str">
        <f>IF(I112="","",I112)</f>
        <v/>
      </c>
    </row>
    <row r="114" spans="1:9" s="23" customFormat="1" ht="10.5" customHeight="1" x14ac:dyDescent="0.2">
      <c r="A114" s="47" t="s">
        <v>4099</v>
      </c>
      <c r="B114" s="31">
        <f>IF(B112="","",B112)</f>
        <v>7</v>
      </c>
      <c r="C114" s="48" t="str">
        <f>IF(C112="","",C112)</f>
        <v/>
      </c>
      <c r="D114" s="49" t="s">
        <v>109</v>
      </c>
      <c r="E114" s="49" t="s">
        <v>108</v>
      </c>
      <c r="F114" s="251" t="s">
        <v>275</v>
      </c>
      <c r="G114" s="49" t="s">
        <v>276</v>
      </c>
      <c r="H114" s="407" t="str">
        <f>IF(H112="","",H112)</f>
        <v>SOKOLI Pardubice</v>
      </c>
      <c r="I114" s="33" t="str">
        <f>IF(I112="","",I112)</f>
        <v/>
      </c>
    </row>
    <row r="115" spans="1:9" s="23" customFormat="1" ht="10.5" customHeight="1" x14ac:dyDescent="0.2">
      <c r="A115" s="47" t="s">
        <v>4100</v>
      </c>
      <c r="B115" s="31">
        <f>IF(B112="","",B112)</f>
        <v>7</v>
      </c>
      <c r="C115" s="48" t="str">
        <f>IF(C112="","",C112)</f>
        <v/>
      </c>
      <c r="D115" s="49" t="s">
        <v>114</v>
      </c>
      <c r="E115" s="49" t="s">
        <v>112</v>
      </c>
      <c r="F115" s="251" t="s">
        <v>275</v>
      </c>
      <c r="G115" s="49" t="s">
        <v>276</v>
      </c>
      <c r="H115" s="407" t="str">
        <f>IF(H112="","",H112)</f>
        <v>SOKOLI Pardubice</v>
      </c>
      <c r="I115" s="33" t="str">
        <f>IF(I112="","",I112)</f>
        <v/>
      </c>
    </row>
    <row r="116" spans="1:9" s="23" customFormat="1" ht="10.5" customHeight="1" x14ac:dyDescent="0.2">
      <c r="A116" s="50" t="s">
        <v>4101</v>
      </c>
      <c r="B116" s="34">
        <f>IF(B112="","",B112)</f>
        <v>7</v>
      </c>
      <c r="C116" s="51" t="str">
        <f>IF(C112="","",C112)</f>
        <v/>
      </c>
      <c r="D116" s="52" t="s">
        <v>108</v>
      </c>
      <c r="E116" s="52" t="s">
        <v>110</v>
      </c>
      <c r="F116" s="252" t="s">
        <v>275</v>
      </c>
      <c r="G116" s="52" t="s">
        <v>276</v>
      </c>
      <c r="H116" s="521" t="str">
        <f>IF(H112="","",H112)</f>
        <v>SOKOLI Pardubice</v>
      </c>
      <c r="I116" s="35" t="str">
        <f>IF(I112="","",I112)</f>
        <v/>
      </c>
    </row>
    <row r="117" spans="1:9" s="20" customFormat="1" ht="15" customHeight="1" x14ac:dyDescent="0.2">
      <c r="A117" s="40" t="s">
        <v>3904</v>
      </c>
      <c r="B117" s="41"/>
      <c r="C117" s="42"/>
      <c r="D117" s="41" t="str">
        <f>'8XK1-A'!D117</f>
        <v>3. až 4. prosince 2022</v>
      </c>
      <c r="E117" s="41"/>
      <c r="F117" s="249"/>
      <c r="G117" s="43"/>
      <c r="H117" s="595"/>
      <c r="I117" s="53" t="s">
        <v>3825</v>
      </c>
    </row>
    <row r="118" spans="1:9" s="23" customFormat="1" ht="10.5" customHeight="1" x14ac:dyDescent="0.2">
      <c r="A118" s="44" t="s">
        <v>4102</v>
      </c>
      <c r="B118" s="45">
        <v>19</v>
      </c>
      <c r="C118" s="46"/>
      <c r="D118" s="45" t="s">
        <v>122</v>
      </c>
      <c r="E118" s="45" t="s">
        <v>118</v>
      </c>
      <c r="F118" s="250" t="s">
        <v>275</v>
      </c>
      <c r="G118" s="45" t="s">
        <v>276</v>
      </c>
      <c r="H118" s="338" t="str">
        <f>los!D246</f>
        <v>Předvýběr.CZ Florbal MB Black</v>
      </c>
      <c r="I118" s="32"/>
    </row>
    <row r="119" spans="1:9" s="23" customFormat="1" ht="10.5" customHeight="1" x14ac:dyDescent="0.2">
      <c r="A119" s="47" t="s">
        <v>4103</v>
      </c>
      <c r="B119" s="31">
        <f>IF(B118="","",B118)</f>
        <v>19</v>
      </c>
      <c r="C119" s="48" t="str">
        <f>IF(C118="","",C118)</f>
        <v/>
      </c>
      <c r="D119" s="49" t="s">
        <v>120</v>
      </c>
      <c r="E119" s="49" t="s">
        <v>124</v>
      </c>
      <c r="F119" s="251" t="s">
        <v>275</v>
      </c>
      <c r="G119" s="49" t="s">
        <v>276</v>
      </c>
      <c r="H119" s="407" t="str">
        <f>IF(H118="","",H118)</f>
        <v>Předvýběr.CZ Florbal MB Black</v>
      </c>
      <c r="I119" s="33" t="str">
        <f>IF(I118="","",I118)</f>
        <v/>
      </c>
    </row>
    <row r="120" spans="1:9" s="23" customFormat="1" ht="10.5" customHeight="1" x14ac:dyDescent="0.2">
      <c r="A120" s="47" t="s">
        <v>4104</v>
      </c>
      <c r="B120" s="31">
        <f>IF(B118="","",B118)</f>
        <v>19</v>
      </c>
      <c r="C120" s="48" t="str">
        <f>IF(C118="","",C118)</f>
        <v/>
      </c>
      <c r="D120" s="49" t="s">
        <v>118</v>
      </c>
      <c r="E120" s="49" t="s">
        <v>116</v>
      </c>
      <c r="F120" s="251" t="s">
        <v>275</v>
      </c>
      <c r="G120" s="49" t="s">
        <v>276</v>
      </c>
      <c r="H120" s="407" t="str">
        <f>IF(H118="","",H118)</f>
        <v>Předvýběr.CZ Florbal MB Black</v>
      </c>
      <c r="I120" s="33" t="str">
        <f>IF(I118="","",I118)</f>
        <v/>
      </c>
    </row>
    <row r="121" spans="1:9" s="23" customFormat="1" ht="10.5" customHeight="1" x14ac:dyDescent="0.2">
      <c r="A121" s="47" t="s">
        <v>4105</v>
      </c>
      <c r="B121" s="31">
        <f>IF(B118="","",B118)</f>
        <v>19</v>
      </c>
      <c r="C121" s="48" t="str">
        <f>IF(C118="","",C118)</f>
        <v/>
      </c>
      <c r="D121" s="49" t="s">
        <v>124</v>
      </c>
      <c r="E121" s="49" t="s">
        <v>122</v>
      </c>
      <c r="F121" s="251" t="s">
        <v>275</v>
      </c>
      <c r="G121" s="49" t="s">
        <v>276</v>
      </c>
      <c r="H121" s="407" t="str">
        <f>IF(H118="","",H118)</f>
        <v>Předvýběr.CZ Florbal MB Black</v>
      </c>
      <c r="I121" s="33" t="str">
        <f>IF(I118="","",I118)</f>
        <v/>
      </c>
    </row>
    <row r="122" spans="1:9" s="23" customFormat="1" ht="10.5" customHeight="1" x14ac:dyDescent="0.2">
      <c r="A122" s="50" t="s">
        <v>4106</v>
      </c>
      <c r="B122" s="34">
        <f>IF(B118="","",B118)</f>
        <v>19</v>
      </c>
      <c r="C122" s="51" t="str">
        <f>IF(C118="","",C118)</f>
        <v/>
      </c>
      <c r="D122" s="52" t="s">
        <v>116</v>
      </c>
      <c r="E122" s="52" t="s">
        <v>120</v>
      </c>
      <c r="F122" s="252" t="s">
        <v>275</v>
      </c>
      <c r="G122" s="52" t="s">
        <v>276</v>
      </c>
      <c r="H122" s="521" t="str">
        <f>IF(H118="","",H118)</f>
        <v>Předvýběr.CZ Florbal MB Black</v>
      </c>
      <c r="I122" s="35" t="str">
        <f>IF(I118="","",I118)</f>
        <v/>
      </c>
    </row>
    <row r="123" spans="1:9" s="20" customFormat="1" ht="15" customHeight="1" x14ac:dyDescent="0.2">
      <c r="A123" s="40" t="s">
        <v>3910</v>
      </c>
      <c r="B123" s="41"/>
      <c r="C123" s="42"/>
      <c r="D123" s="41" t="str">
        <f>'8XK1-A'!D123</f>
        <v>3. až 4. prosince 2022</v>
      </c>
      <c r="E123" s="41"/>
      <c r="F123" s="249"/>
      <c r="G123" s="43"/>
      <c r="H123" s="595"/>
      <c r="I123" s="53" t="s">
        <v>3825</v>
      </c>
    </row>
    <row r="124" spans="1:9" s="23" customFormat="1" ht="10.5" customHeight="1" x14ac:dyDescent="0.2">
      <c r="A124" s="44" t="s">
        <v>4107</v>
      </c>
      <c r="B124" s="45">
        <v>31</v>
      </c>
      <c r="C124" s="46"/>
      <c r="D124" s="45" t="s">
        <v>257</v>
      </c>
      <c r="E124" s="45" t="s">
        <v>126</v>
      </c>
      <c r="F124" s="250" t="s">
        <v>275</v>
      </c>
      <c r="G124" s="45" t="s">
        <v>276</v>
      </c>
      <c r="H124" s="338" t="str">
        <f>los!D251</f>
        <v>OLYMP FLORBAL</v>
      </c>
      <c r="I124" s="32"/>
    </row>
    <row r="125" spans="1:9" s="23" customFormat="1" ht="10.5" customHeight="1" x14ac:dyDescent="0.2">
      <c r="A125" s="47" t="s">
        <v>4108</v>
      </c>
      <c r="B125" s="31">
        <f>IF(B124="","",B124)</f>
        <v>31</v>
      </c>
      <c r="C125" s="48" t="str">
        <f>IF(C124="","",C124)</f>
        <v/>
      </c>
      <c r="D125" s="49" t="s">
        <v>256</v>
      </c>
      <c r="E125" s="49" t="s">
        <v>258</v>
      </c>
      <c r="F125" s="251" t="s">
        <v>275</v>
      </c>
      <c r="G125" s="49" t="s">
        <v>276</v>
      </c>
      <c r="H125" s="407" t="str">
        <f>IF(H124="","",H124)</f>
        <v>OLYMP FLORBAL</v>
      </c>
      <c r="I125" s="33" t="str">
        <f>IF(I124="","",I124)</f>
        <v/>
      </c>
    </row>
    <row r="126" spans="1:9" s="23" customFormat="1" ht="10.5" customHeight="1" x14ac:dyDescent="0.2">
      <c r="A126" s="47" t="s">
        <v>4109</v>
      </c>
      <c r="B126" s="31">
        <f>IF(B124="","",B124)</f>
        <v>31</v>
      </c>
      <c r="C126" s="48" t="str">
        <f>IF(C124="","",C124)</f>
        <v/>
      </c>
      <c r="D126" s="49" t="s">
        <v>126</v>
      </c>
      <c r="E126" s="49" t="s">
        <v>125</v>
      </c>
      <c r="F126" s="251" t="s">
        <v>275</v>
      </c>
      <c r="G126" s="49" t="s">
        <v>276</v>
      </c>
      <c r="H126" s="407" t="str">
        <f>IF(H124="","",H124)</f>
        <v>OLYMP FLORBAL</v>
      </c>
      <c r="I126" s="33" t="str">
        <f>IF(I124="","",I124)</f>
        <v/>
      </c>
    </row>
    <row r="127" spans="1:9" s="23" customFormat="1" ht="10.5" customHeight="1" x14ac:dyDescent="0.2">
      <c r="A127" s="47" t="s">
        <v>4110</v>
      </c>
      <c r="B127" s="31">
        <f>IF(B124="","",B124)</f>
        <v>31</v>
      </c>
      <c r="C127" s="48" t="str">
        <f>IF(C124="","",C124)</f>
        <v/>
      </c>
      <c r="D127" s="49" t="s">
        <v>258</v>
      </c>
      <c r="E127" s="49" t="s">
        <v>257</v>
      </c>
      <c r="F127" s="251" t="s">
        <v>275</v>
      </c>
      <c r="G127" s="49" t="s">
        <v>276</v>
      </c>
      <c r="H127" s="407" t="str">
        <f>IF(H124="","",H124)</f>
        <v>OLYMP FLORBAL</v>
      </c>
      <c r="I127" s="33" t="str">
        <f>IF(I124="","",I124)</f>
        <v/>
      </c>
    </row>
    <row r="128" spans="1:9" s="23" customFormat="1" ht="10.5" customHeight="1" x14ac:dyDescent="0.2">
      <c r="A128" s="50" t="s">
        <v>4111</v>
      </c>
      <c r="B128" s="34">
        <f>IF(B124="","",B124)</f>
        <v>31</v>
      </c>
      <c r="C128" s="51" t="str">
        <f>IF(C124="","",C124)</f>
        <v/>
      </c>
      <c r="D128" s="52" t="s">
        <v>125</v>
      </c>
      <c r="E128" s="52" t="s">
        <v>256</v>
      </c>
      <c r="F128" s="252" t="s">
        <v>275</v>
      </c>
      <c r="G128" s="52" t="s">
        <v>276</v>
      </c>
      <c r="H128" s="521" t="str">
        <f>IF(H124="","",H124)</f>
        <v>OLYMP FLORBAL</v>
      </c>
      <c r="I128" s="35" t="str">
        <f>IF(I124="","",I124)</f>
        <v/>
      </c>
    </row>
    <row r="129" spans="1:9" s="20" customFormat="1" ht="15" customHeight="1" x14ac:dyDescent="0.2">
      <c r="A129" s="40" t="s">
        <v>3916</v>
      </c>
      <c r="B129" s="41"/>
      <c r="C129" s="42"/>
      <c r="D129" s="41" t="str">
        <f>'8XK1-A'!D129</f>
        <v>17. až 18. prosince 2022</v>
      </c>
      <c r="E129" s="41"/>
      <c r="F129" s="249"/>
      <c r="G129" s="43"/>
      <c r="H129" s="595"/>
      <c r="I129" s="53" t="s">
        <v>3825</v>
      </c>
    </row>
    <row r="130" spans="1:9" s="23" customFormat="1" ht="10.5" customHeight="1" x14ac:dyDescent="0.2">
      <c r="A130" s="44" t="s">
        <v>4112</v>
      </c>
      <c r="B130" s="45">
        <v>8</v>
      </c>
      <c r="C130" s="46"/>
      <c r="D130" s="45" t="s">
        <v>108</v>
      </c>
      <c r="E130" s="45" t="s">
        <v>112</v>
      </c>
      <c r="F130" s="250" t="s">
        <v>275</v>
      </c>
      <c r="G130" s="45" t="s">
        <v>276</v>
      </c>
      <c r="H130" s="338" t="str">
        <f>los!D240</f>
        <v>SOKOLI Pardubice</v>
      </c>
      <c r="I130" s="32"/>
    </row>
    <row r="131" spans="1:9" s="23" customFormat="1" ht="10.5" customHeight="1" x14ac:dyDescent="0.2">
      <c r="A131" s="47" t="s">
        <v>4113</v>
      </c>
      <c r="B131" s="31">
        <f>IF(B130="","",B130)</f>
        <v>8</v>
      </c>
      <c r="C131" s="48" t="str">
        <f>IF(C130="","",C130)</f>
        <v/>
      </c>
      <c r="D131" s="49" t="s">
        <v>110</v>
      </c>
      <c r="E131" s="49" t="s">
        <v>109</v>
      </c>
      <c r="F131" s="251" t="s">
        <v>275</v>
      </c>
      <c r="G131" s="49" t="s">
        <v>276</v>
      </c>
      <c r="H131" s="407" t="str">
        <f>IF(H130="","",H130)</f>
        <v>SOKOLI Pardubice</v>
      </c>
      <c r="I131" s="33" t="str">
        <f>IF(I130="","",I130)</f>
        <v/>
      </c>
    </row>
    <row r="132" spans="1:9" s="23" customFormat="1" ht="10.5" customHeight="1" x14ac:dyDescent="0.2">
      <c r="A132" s="47" t="s">
        <v>4114</v>
      </c>
      <c r="B132" s="31">
        <f>IF(B130="","",B130)</f>
        <v>8</v>
      </c>
      <c r="C132" s="48" t="str">
        <f>IF(C130="","",C130)</f>
        <v/>
      </c>
      <c r="D132" s="49" t="s">
        <v>114</v>
      </c>
      <c r="E132" s="49" t="s">
        <v>108</v>
      </c>
      <c r="F132" s="251" t="s">
        <v>275</v>
      </c>
      <c r="G132" s="49" t="s">
        <v>276</v>
      </c>
      <c r="H132" s="407" t="str">
        <f>IF(H130="","",H130)</f>
        <v>SOKOLI Pardubice</v>
      </c>
      <c r="I132" s="33" t="str">
        <f>IF(I130="","",I130)</f>
        <v/>
      </c>
    </row>
    <row r="133" spans="1:9" s="23" customFormat="1" ht="10.5" customHeight="1" x14ac:dyDescent="0.2">
      <c r="A133" s="47" t="s">
        <v>4115</v>
      </c>
      <c r="B133" s="31">
        <f>IF(B130="","",B130)</f>
        <v>8</v>
      </c>
      <c r="C133" s="48" t="str">
        <f>IF(C130="","",C130)</f>
        <v/>
      </c>
      <c r="D133" s="49" t="s">
        <v>112</v>
      </c>
      <c r="E133" s="49" t="s">
        <v>110</v>
      </c>
      <c r="F133" s="251" t="s">
        <v>275</v>
      </c>
      <c r="G133" s="49" t="s">
        <v>276</v>
      </c>
      <c r="H133" s="407" t="str">
        <f>IF(H130="","",H130)</f>
        <v>SOKOLI Pardubice</v>
      </c>
      <c r="I133" s="33" t="str">
        <f>IF(I130="","",I130)</f>
        <v/>
      </c>
    </row>
    <row r="134" spans="1:9" s="23" customFormat="1" ht="10.5" customHeight="1" x14ac:dyDescent="0.2">
      <c r="A134" s="50" t="s">
        <v>4116</v>
      </c>
      <c r="B134" s="34">
        <f>IF(B130="","",B130)</f>
        <v>8</v>
      </c>
      <c r="C134" s="51" t="str">
        <f>IF(C130="","",C130)</f>
        <v/>
      </c>
      <c r="D134" s="52" t="s">
        <v>109</v>
      </c>
      <c r="E134" s="52" t="s">
        <v>114</v>
      </c>
      <c r="F134" s="252" t="s">
        <v>275</v>
      </c>
      <c r="G134" s="52" t="s">
        <v>276</v>
      </c>
      <c r="H134" s="521" t="str">
        <f>IF(H130="","",H130)</f>
        <v>SOKOLI Pardubice</v>
      </c>
      <c r="I134" s="35" t="str">
        <f>IF(I130="","",I130)</f>
        <v/>
      </c>
    </row>
    <row r="135" spans="1:9" s="20" customFormat="1" ht="15" customHeight="1" x14ac:dyDescent="0.2">
      <c r="A135" s="40" t="s">
        <v>3923</v>
      </c>
      <c r="B135" s="41"/>
      <c r="C135" s="42"/>
      <c r="D135" s="41" t="str">
        <f>'8XK1-A'!D135</f>
        <v>17. až 18. prosince 2022</v>
      </c>
      <c r="E135" s="41"/>
      <c r="F135" s="249"/>
      <c r="G135" s="43"/>
      <c r="H135" s="595"/>
      <c r="I135" s="53" t="s">
        <v>3825</v>
      </c>
    </row>
    <row r="136" spans="1:9" s="23" customFormat="1" ht="10.5" customHeight="1" x14ac:dyDescent="0.2">
      <c r="A136" s="44" t="s">
        <v>4117</v>
      </c>
      <c r="B136" s="45">
        <v>20</v>
      </c>
      <c r="C136" s="46"/>
      <c r="D136" s="45" t="s">
        <v>116</v>
      </c>
      <c r="E136" s="45" t="s">
        <v>122</v>
      </c>
      <c r="F136" s="250" t="s">
        <v>275</v>
      </c>
      <c r="G136" s="45" t="s">
        <v>276</v>
      </c>
      <c r="H136" s="338" t="str">
        <f>los!D246</f>
        <v>Předvýběr.CZ Florbal MB Black</v>
      </c>
      <c r="I136" s="32"/>
    </row>
    <row r="137" spans="1:9" s="23" customFormat="1" ht="10.5" customHeight="1" x14ac:dyDescent="0.2">
      <c r="A137" s="47" t="s">
        <v>4118</v>
      </c>
      <c r="B137" s="31">
        <f>IF(B136="","",B136)</f>
        <v>20</v>
      </c>
      <c r="C137" s="48" t="str">
        <f>IF(C136="","",C136)</f>
        <v/>
      </c>
      <c r="D137" s="49" t="s">
        <v>120</v>
      </c>
      <c r="E137" s="49" t="s">
        <v>118</v>
      </c>
      <c r="F137" s="251" t="s">
        <v>275</v>
      </c>
      <c r="G137" s="49" t="s">
        <v>276</v>
      </c>
      <c r="H137" s="407" t="str">
        <f>IF(H136="","",H136)</f>
        <v>Předvýběr.CZ Florbal MB Black</v>
      </c>
      <c r="I137" s="33" t="str">
        <f>IF(I136="","",I136)</f>
        <v/>
      </c>
    </row>
    <row r="138" spans="1:9" s="23" customFormat="1" ht="10.5" customHeight="1" x14ac:dyDescent="0.2">
      <c r="A138" s="47" t="s">
        <v>4119</v>
      </c>
      <c r="B138" s="31">
        <f>IF(B136="","",B136)</f>
        <v>20</v>
      </c>
      <c r="C138" s="48" t="str">
        <f>IF(C136="","",C136)</f>
        <v/>
      </c>
      <c r="D138" s="49" t="s">
        <v>124</v>
      </c>
      <c r="E138" s="49" t="s">
        <v>116</v>
      </c>
      <c r="F138" s="251" t="s">
        <v>275</v>
      </c>
      <c r="G138" s="49" t="s">
        <v>276</v>
      </c>
      <c r="H138" s="407" t="str">
        <f>IF(H136="","",H136)</f>
        <v>Předvýběr.CZ Florbal MB Black</v>
      </c>
      <c r="I138" s="33" t="str">
        <f>IF(I136="","",I136)</f>
        <v/>
      </c>
    </row>
    <row r="139" spans="1:9" s="23" customFormat="1" ht="10.5" customHeight="1" x14ac:dyDescent="0.2">
      <c r="A139" s="47" t="s">
        <v>4120</v>
      </c>
      <c r="B139" s="31">
        <f>IF(B136="","",B136)</f>
        <v>20</v>
      </c>
      <c r="C139" s="48" t="str">
        <f>IF(C136="","",C136)</f>
        <v/>
      </c>
      <c r="D139" s="49" t="s">
        <v>122</v>
      </c>
      <c r="E139" s="49" t="s">
        <v>120</v>
      </c>
      <c r="F139" s="251" t="s">
        <v>275</v>
      </c>
      <c r="G139" s="49" t="s">
        <v>276</v>
      </c>
      <c r="H139" s="407" t="str">
        <f>IF(H136="","",H136)</f>
        <v>Předvýběr.CZ Florbal MB Black</v>
      </c>
      <c r="I139" s="33" t="str">
        <f>IF(I136="","",I136)</f>
        <v/>
      </c>
    </row>
    <row r="140" spans="1:9" s="23" customFormat="1" ht="10.5" customHeight="1" x14ac:dyDescent="0.2">
      <c r="A140" s="50" t="s">
        <v>4121</v>
      </c>
      <c r="B140" s="34">
        <f>IF(B136="","",B136)</f>
        <v>20</v>
      </c>
      <c r="C140" s="51" t="str">
        <f>IF(C136="","",C136)</f>
        <v/>
      </c>
      <c r="D140" s="52" t="s">
        <v>118</v>
      </c>
      <c r="E140" s="52" t="s">
        <v>124</v>
      </c>
      <c r="F140" s="252" t="s">
        <v>275</v>
      </c>
      <c r="G140" s="52" t="s">
        <v>276</v>
      </c>
      <c r="H140" s="521" t="str">
        <f>IF(H136="","",H136)</f>
        <v>Předvýběr.CZ Florbal MB Black</v>
      </c>
      <c r="I140" s="35" t="str">
        <f>IF(I136="","",I136)</f>
        <v/>
      </c>
    </row>
    <row r="141" spans="1:9" s="20" customFormat="1" ht="15" customHeight="1" x14ac:dyDescent="0.2">
      <c r="A141" s="40" t="s">
        <v>3929</v>
      </c>
      <c r="B141" s="41"/>
      <c r="C141" s="42"/>
      <c r="D141" s="41" t="str">
        <f>'8XK1-A'!D141</f>
        <v>17. až 18. prosince 2022</v>
      </c>
      <c r="E141" s="41"/>
      <c r="F141" s="249"/>
      <c r="G141" s="43"/>
      <c r="H141" s="595"/>
      <c r="I141" s="53" t="s">
        <v>3825</v>
      </c>
    </row>
    <row r="142" spans="1:9" s="23" customFormat="1" ht="10.5" customHeight="1" x14ac:dyDescent="0.2">
      <c r="A142" s="44" t="s">
        <v>4122</v>
      </c>
      <c r="B142" s="45">
        <v>32</v>
      </c>
      <c r="C142" s="46"/>
      <c r="D142" s="45" t="s">
        <v>125</v>
      </c>
      <c r="E142" s="45" t="s">
        <v>257</v>
      </c>
      <c r="F142" s="250" t="s">
        <v>275</v>
      </c>
      <c r="G142" s="45" t="s">
        <v>276</v>
      </c>
      <c r="H142" s="338" t="str">
        <f>los!D251</f>
        <v>OLYMP FLORBAL</v>
      </c>
      <c r="I142" s="32"/>
    </row>
    <row r="143" spans="1:9" s="23" customFormat="1" ht="10.5" customHeight="1" x14ac:dyDescent="0.2">
      <c r="A143" s="47" t="s">
        <v>4123</v>
      </c>
      <c r="B143" s="31">
        <f>IF(B142="","",B142)</f>
        <v>32</v>
      </c>
      <c r="C143" s="48" t="str">
        <f>IF(C142="","",C142)</f>
        <v/>
      </c>
      <c r="D143" s="49" t="s">
        <v>256</v>
      </c>
      <c r="E143" s="49" t="s">
        <v>126</v>
      </c>
      <c r="F143" s="251" t="s">
        <v>275</v>
      </c>
      <c r="G143" s="49" t="s">
        <v>276</v>
      </c>
      <c r="H143" s="407" t="str">
        <f>IF(H142="","",H142)</f>
        <v>OLYMP FLORBAL</v>
      </c>
      <c r="I143" s="33" t="str">
        <f>IF(I142="","",I142)</f>
        <v/>
      </c>
    </row>
    <row r="144" spans="1:9" s="23" customFormat="1" ht="10.5" customHeight="1" x14ac:dyDescent="0.2">
      <c r="A144" s="47" t="s">
        <v>4124</v>
      </c>
      <c r="B144" s="31">
        <f>IF(B142="","",B142)</f>
        <v>32</v>
      </c>
      <c r="C144" s="48" t="str">
        <f>IF(C142="","",C142)</f>
        <v/>
      </c>
      <c r="D144" s="49" t="s">
        <v>258</v>
      </c>
      <c r="E144" s="49" t="s">
        <v>125</v>
      </c>
      <c r="F144" s="251" t="s">
        <v>275</v>
      </c>
      <c r="G144" s="49" t="s">
        <v>276</v>
      </c>
      <c r="H144" s="407" t="str">
        <f>IF(H142="","",H142)</f>
        <v>OLYMP FLORBAL</v>
      </c>
      <c r="I144" s="33" t="str">
        <f>IF(I142="","",I142)</f>
        <v/>
      </c>
    </row>
    <row r="145" spans="1:9" s="23" customFormat="1" ht="10.5" customHeight="1" x14ac:dyDescent="0.2">
      <c r="A145" s="47" t="s">
        <v>4125</v>
      </c>
      <c r="B145" s="31">
        <f>IF(B142="","",B142)</f>
        <v>32</v>
      </c>
      <c r="C145" s="48" t="str">
        <f>IF(C142="","",C142)</f>
        <v/>
      </c>
      <c r="D145" s="49" t="s">
        <v>257</v>
      </c>
      <c r="E145" s="49" t="s">
        <v>256</v>
      </c>
      <c r="F145" s="251" t="s">
        <v>275</v>
      </c>
      <c r="G145" s="49" t="s">
        <v>276</v>
      </c>
      <c r="H145" s="407" t="str">
        <f>IF(H142="","",H142)</f>
        <v>OLYMP FLORBAL</v>
      </c>
      <c r="I145" s="33" t="str">
        <f>IF(I142="","",I142)</f>
        <v/>
      </c>
    </row>
    <row r="146" spans="1:9" s="23" customFormat="1" ht="10.5" customHeight="1" x14ac:dyDescent="0.2">
      <c r="A146" s="50" t="s">
        <v>4126</v>
      </c>
      <c r="B146" s="34">
        <f>IF(B142="","",B142)</f>
        <v>32</v>
      </c>
      <c r="C146" s="51" t="str">
        <f>IF(C142="","",C142)</f>
        <v/>
      </c>
      <c r="D146" s="52" t="s">
        <v>126</v>
      </c>
      <c r="E146" s="52" t="s">
        <v>258</v>
      </c>
      <c r="F146" s="252" t="s">
        <v>275</v>
      </c>
      <c r="G146" s="52" t="s">
        <v>276</v>
      </c>
      <c r="H146" s="521" t="str">
        <f>IF(H142="","",H142)</f>
        <v>OLYMP FLORBAL</v>
      </c>
      <c r="I146" s="35" t="str">
        <f>IF(I142="","",I142)</f>
        <v/>
      </c>
    </row>
    <row r="147" spans="1:9" s="20" customFormat="1" ht="21" customHeight="1" x14ac:dyDescent="0.2">
      <c r="A147" s="598" t="s">
        <v>3786</v>
      </c>
      <c r="B147" s="598"/>
      <c r="C147" s="598"/>
      <c r="D147" s="36"/>
      <c r="E147" s="36"/>
      <c r="F147" s="249"/>
      <c r="G147" s="38"/>
      <c r="H147" s="37"/>
      <c r="I147" s="39"/>
    </row>
    <row r="148" spans="1:9" s="20" customFormat="1" ht="15" customHeight="1" x14ac:dyDescent="0.2">
      <c r="A148" s="40" t="s">
        <v>3935</v>
      </c>
      <c r="B148" s="41"/>
      <c r="C148" s="42"/>
      <c r="D148" s="41" t="str">
        <f>'8XK1-A'!D148</f>
        <v>14. až 15. leden 2023</v>
      </c>
      <c r="E148" s="41"/>
      <c r="F148" s="249"/>
      <c r="G148" s="43"/>
      <c r="H148" s="595"/>
      <c r="I148" s="53" t="s">
        <v>3825</v>
      </c>
    </row>
    <row r="149" spans="1:9" s="23" customFormat="1" ht="10.5" customHeight="1" x14ac:dyDescent="0.2">
      <c r="A149" s="44" t="s">
        <v>4127</v>
      </c>
      <c r="B149" s="45">
        <v>9</v>
      </c>
      <c r="C149" s="46"/>
      <c r="D149" s="45" t="s">
        <v>112</v>
      </c>
      <c r="E149" s="45" t="s">
        <v>109</v>
      </c>
      <c r="F149" s="250" t="s">
        <v>275</v>
      </c>
      <c r="G149" s="45" t="s">
        <v>276</v>
      </c>
      <c r="H149" s="338" t="str">
        <f>los!D241</f>
        <v>Florbal Primátor Náchod</v>
      </c>
      <c r="I149" s="32"/>
    </row>
    <row r="150" spans="1:9" s="23" customFormat="1" ht="10.5" customHeight="1" x14ac:dyDescent="0.2">
      <c r="A150" s="47" t="s">
        <v>4128</v>
      </c>
      <c r="B150" s="31">
        <f>IF(B149="","",B149)</f>
        <v>9</v>
      </c>
      <c r="C150" s="48" t="str">
        <f>IF(C149="","",C149)</f>
        <v/>
      </c>
      <c r="D150" s="49" t="s">
        <v>110</v>
      </c>
      <c r="E150" s="49" t="s">
        <v>114</v>
      </c>
      <c r="F150" s="251" t="s">
        <v>275</v>
      </c>
      <c r="G150" s="49" t="s">
        <v>276</v>
      </c>
      <c r="H150" s="49" t="str">
        <f>IF(H149="","",H149)</f>
        <v>Florbal Primátor Náchod</v>
      </c>
      <c r="I150" s="33" t="str">
        <f>IF(I149="","",I149)</f>
        <v/>
      </c>
    </row>
    <row r="151" spans="1:9" s="23" customFormat="1" ht="10.5" customHeight="1" x14ac:dyDescent="0.2">
      <c r="A151" s="47" t="s">
        <v>4129</v>
      </c>
      <c r="B151" s="31">
        <f>IF(B149="","",B149)</f>
        <v>9</v>
      </c>
      <c r="C151" s="48" t="str">
        <f>IF(C149="","",C149)</f>
        <v/>
      </c>
      <c r="D151" s="49" t="s">
        <v>109</v>
      </c>
      <c r="E151" s="49" t="s">
        <v>108</v>
      </c>
      <c r="F151" s="251" t="s">
        <v>275</v>
      </c>
      <c r="G151" s="49" t="s">
        <v>276</v>
      </c>
      <c r="H151" s="49" t="str">
        <f>IF(H149="","",H149)</f>
        <v>Florbal Primátor Náchod</v>
      </c>
      <c r="I151" s="33" t="str">
        <f>IF(I149="","",I149)</f>
        <v/>
      </c>
    </row>
    <row r="152" spans="1:9" s="23" customFormat="1" ht="10.5" customHeight="1" x14ac:dyDescent="0.2">
      <c r="A152" s="47" t="s">
        <v>4130</v>
      </c>
      <c r="B152" s="31">
        <f>IF(B149="","",B149)</f>
        <v>9</v>
      </c>
      <c r="C152" s="48" t="str">
        <f>IF(C149="","",C149)</f>
        <v/>
      </c>
      <c r="D152" s="49" t="s">
        <v>114</v>
      </c>
      <c r="E152" s="49" t="s">
        <v>112</v>
      </c>
      <c r="F152" s="251" t="s">
        <v>275</v>
      </c>
      <c r="G152" s="49" t="s">
        <v>276</v>
      </c>
      <c r="H152" s="49" t="str">
        <f>IF(H149="","",H149)</f>
        <v>Florbal Primátor Náchod</v>
      </c>
      <c r="I152" s="33" t="str">
        <f>IF(I149="","",I149)</f>
        <v/>
      </c>
    </row>
    <row r="153" spans="1:9" s="23" customFormat="1" ht="10.5" customHeight="1" x14ac:dyDescent="0.2">
      <c r="A153" s="50" t="s">
        <v>4131</v>
      </c>
      <c r="B153" s="34">
        <f>IF(B149="","",B149)</f>
        <v>9</v>
      </c>
      <c r="C153" s="51" t="str">
        <f>IF(C149="","",C149)</f>
        <v/>
      </c>
      <c r="D153" s="52" t="s">
        <v>108</v>
      </c>
      <c r="E153" s="52" t="s">
        <v>110</v>
      </c>
      <c r="F153" s="252" t="s">
        <v>275</v>
      </c>
      <c r="G153" s="52" t="s">
        <v>276</v>
      </c>
      <c r="H153" s="339" t="str">
        <f>IF(H149="","",H149)</f>
        <v>Florbal Primátor Náchod</v>
      </c>
      <c r="I153" s="35" t="str">
        <f>IF(I149="","",I149)</f>
        <v/>
      </c>
    </row>
    <row r="154" spans="1:9" s="20" customFormat="1" ht="15" customHeight="1" x14ac:dyDescent="0.2">
      <c r="A154" s="40" t="s">
        <v>3941</v>
      </c>
      <c r="B154" s="41"/>
      <c r="C154" s="42"/>
      <c r="D154" s="41" t="str">
        <f>'8XK1-A'!D154</f>
        <v>14. až 15. leden 2023</v>
      </c>
      <c r="E154" s="41"/>
      <c r="F154" s="249"/>
      <c r="G154" s="43"/>
      <c r="H154" s="595"/>
      <c r="I154" s="53" t="s">
        <v>3825</v>
      </c>
    </row>
    <row r="155" spans="1:9" s="23" customFormat="1" ht="10.5" customHeight="1" x14ac:dyDescent="0.2">
      <c r="A155" s="44" t="s">
        <v>4132</v>
      </c>
      <c r="B155" s="45">
        <v>21</v>
      </c>
      <c r="C155" s="46"/>
      <c r="D155" s="45" t="s">
        <v>122</v>
      </c>
      <c r="E155" s="45" t="s">
        <v>118</v>
      </c>
      <c r="F155" s="250" t="s">
        <v>275</v>
      </c>
      <c r="G155" s="45" t="s">
        <v>276</v>
      </c>
      <c r="H155" s="391" t="str">
        <f>los!D245</f>
        <v>FBC Kutná Hora – černí</v>
      </c>
      <c r="I155" s="32"/>
    </row>
    <row r="156" spans="1:9" s="23" customFormat="1" ht="10.5" customHeight="1" x14ac:dyDescent="0.2">
      <c r="A156" s="47" t="s">
        <v>4133</v>
      </c>
      <c r="B156" s="31">
        <f>IF(B155="","",B155)</f>
        <v>21</v>
      </c>
      <c r="C156" s="48" t="str">
        <f>IF(C155="","",C155)</f>
        <v/>
      </c>
      <c r="D156" s="49" t="s">
        <v>120</v>
      </c>
      <c r="E156" s="49" t="s">
        <v>124</v>
      </c>
      <c r="F156" s="251" t="s">
        <v>275</v>
      </c>
      <c r="G156" s="49" t="s">
        <v>276</v>
      </c>
      <c r="H156" s="390" t="str">
        <f>IF(H155="","",H155)</f>
        <v>FBC Kutná Hora – černí</v>
      </c>
      <c r="I156" s="33" t="str">
        <f>IF(I155="","",I155)</f>
        <v/>
      </c>
    </row>
    <row r="157" spans="1:9" s="23" customFormat="1" ht="10.5" customHeight="1" x14ac:dyDescent="0.2">
      <c r="A157" s="47" t="s">
        <v>4134</v>
      </c>
      <c r="B157" s="31">
        <f>IF(B155="","",B155)</f>
        <v>21</v>
      </c>
      <c r="C157" s="48" t="str">
        <f>IF(C155="","",C155)</f>
        <v/>
      </c>
      <c r="D157" s="49" t="s">
        <v>118</v>
      </c>
      <c r="E157" s="49" t="s">
        <v>116</v>
      </c>
      <c r="F157" s="251" t="s">
        <v>275</v>
      </c>
      <c r="G157" s="49" t="s">
        <v>276</v>
      </c>
      <c r="H157" s="390" t="str">
        <f>IF(H155="","",H155)</f>
        <v>FBC Kutná Hora – černí</v>
      </c>
      <c r="I157" s="33" t="str">
        <f>IF(I155="","",I155)</f>
        <v/>
      </c>
    </row>
    <row r="158" spans="1:9" s="23" customFormat="1" ht="10.5" customHeight="1" x14ac:dyDescent="0.2">
      <c r="A158" s="47" t="s">
        <v>4135</v>
      </c>
      <c r="B158" s="31">
        <f>IF(B155="","",B155)</f>
        <v>21</v>
      </c>
      <c r="C158" s="48" t="str">
        <f>IF(C155="","",C155)</f>
        <v/>
      </c>
      <c r="D158" s="49" t="s">
        <v>124</v>
      </c>
      <c r="E158" s="49" t="s">
        <v>122</v>
      </c>
      <c r="F158" s="251" t="s">
        <v>275</v>
      </c>
      <c r="G158" s="49" t="s">
        <v>276</v>
      </c>
      <c r="H158" s="390" t="str">
        <f>IF(H155="","",H155)</f>
        <v>FBC Kutná Hora – černí</v>
      </c>
      <c r="I158" s="33" t="str">
        <f>IF(I155="","",I155)</f>
        <v/>
      </c>
    </row>
    <row r="159" spans="1:9" s="23" customFormat="1" ht="10.5" customHeight="1" x14ac:dyDescent="0.2">
      <c r="A159" s="50" t="s">
        <v>4136</v>
      </c>
      <c r="B159" s="34">
        <f>IF(B155="","",B155)</f>
        <v>21</v>
      </c>
      <c r="C159" s="51" t="str">
        <f>IF(C155="","",C155)</f>
        <v/>
      </c>
      <c r="D159" s="52" t="s">
        <v>116</v>
      </c>
      <c r="E159" s="52" t="s">
        <v>120</v>
      </c>
      <c r="F159" s="252" t="s">
        <v>275</v>
      </c>
      <c r="G159" s="52" t="s">
        <v>276</v>
      </c>
      <c r="H159" s="339" t="str">
        <f>IF(H155="","",H155)</f>
        <v>FBC Kutná Hora – černí</v>
      </c>
      <c r="I159" s="35" t="str">
        <f>IF(I155="","",I155)</f>
        <v/>
      </c>
    </row>
    <row r="160" spans="1:9" s="20" customFormat="1" ht="15" customHeight="1" x14ac:dyDescent="0.2">
      <c r="A160" s="40" t="s">
        <v>3947</v>
      </c>
      <c r="B160" s="41"/>
      <c r="C160" s="42"/>
      <c r="D160" s="41" t="str">
        <f>'8XK1-A'!D160</f>
        <v>14. až 15. leden 2023</v>
      </c>
      <c r="E160" s="41"/>
      <c r="F160" s="249"/>
      <c r="G160" s="43"/>
      <c r="H160" s="595"/>
      <c r="I160" s="53" t="s">
        <v>3825</v>
      </c>
    </row>
    <row r="161" spans="1:9" s="23" customFormat="1" ht="10.5" customHeight="1" x14ac:dyDescent="0.2">
      <c r="A161" s="44" t="s">
        <v>4137</v>
      </c>
      <c r="B161" s="45">
        <v>33</v>
      </c>
      <c r="C161" s="46"/>
      <c r="D161" s="45" t="s">
        <v>257</v>
      </c>
      <c r="E161" s="45" t="s">
        <v>126</v>
      </c>
      <c r="F161" s="250" t="s">
        <v>275</v>
      </c>
      <c r="G161" s="45" t="s">
        <v>276</v>
      </c>
      <c r="H161" s="338" t="str">
        <f>los!D250</f>
        <v>FAT PIPE Start98 Kunratice</v>
      </c>
      <c r="I161" s="32"/>
    </row>
    <row r="162" spans="1:9" s="23" customFormat="1" ht="10.5" customHeight="1" x14ac:dyDescent="0.2">
      <c r="A162" s="47" t="s">
        <v>4138</v>
      </c>
      <c r="B162" s="31">
        <f>IF(B161="","",B161)</f>
        <v>33</v>
      </c>
      <c r="C162" s="48" t="str">
        <f>IF(C161="","",C161)</f>
        <v/>
      </c>
      <c r="D162" s="49" t="s">
        <v>256</v>
      </c>
      <c r="E162" s="49" t="s">
        <v>258</v>
      </c>
      <c r="F162" s="251" t="s">
        <v>275</v>
      </c>
      <c r="G162" s="49" t="s">
        <v>276</v>
      </c>
      <c r="H162" s="407" t="str">
        <f>IF(H161="","",H161)</f>
        <v>FAT PIPE Start98 Kunratice</v>
      </c>
      <c r="I162" s="33" t="str">
        <f>IF(I161="","",I161)</f>
        <v/>
      </c>
    </row>
    <row r="163" spans="1:9" s="23" customFormat="1" ht="10.5" customHeight="1" x14ac:dyDescent="0.2">
      <c r="A163" s="47" t="s">
        <v>4139</v>
      </c>
      <c r="B163" s="31">
        <f>IF(B161="","",B161)</f>
        <v>33</v>
      </c>
      <c r="C163" s="48" t="str">
        <f>IF(C161="","",C161)</f>
        <v/>
      </c>
      <c r="D163" s="49" t="s">
        <v>126</v>
      </c>
      <c r="E163" s="49" t="s">
        <v>125</v>
      </c>
      <c r="F163" s="251" t="s">
        <v>275</v>
      </c>
      <c r="G163" s="49" t="s">
        <v>276</v>
      </c>
      <c r="H163" s="407" t="str">
        <f>IF(H161="","",H161)</f>
        <v>FAT PIPE Start98 Kunratice</v>
      </c>
      <c r="I163" s="33" t="str">
        <f>IF(I161="","",I161)</f>
        <v/>
      </c>
    </row>
    <row r="164" spans="1:9" s="23" customFormat="1" ht="10.5" customHeight="1" x14ac:dyDescent="0.2">
      <c r="A164" s="47" t="s">
        <v>4140</v>
      </c>
      <c r="B164" s="31">
        <f>IF(B161="","",B161)</f>
        <v>33</v>
      </c>
      <c r="C164" s="48" t="str">
        <f>IF(C161="","",C161)</f>
        <v/>
      </c>
      <c r="D164" s="49" t="s">
        <v>258</v>
      </c>
      <c r="E164" s="49" t="s">
        <v>257</v>
      </c>
      <c r="F164" s="251" t="s">
        <v>275</v>
      </c>
      <c r="G164" s="49" t="s">
        <v>276</v>
      </c>
      <c r="H164" s="407" t="str">
        <f>IF(H161="","",H161)</f>
        <v>FAT PIPE Start98 Kunratice</v>
      </c>
      <c r="I164" s="33" t="str">
        <f>IF(I161="","",I161)</f>
        <v/>
      </c>
    </row>
    <row r="165" spans="1:9" s="23" customFormat="1" ht="10.5" customHeight="1" x14ac:dyDescent="0.2">
      <c r="A165" s="50" t="s">
        <v>4141</v>
      </c>
      <c r="B165" s="34">
        <f>IF(B161="","",B161)</f>
        <v>33</v>
      </c>
      <c r="C165" s="51" t="str">
        <f>IF(C161="","",C161)</f>
        <v/>
      </c>
      <c r="D165" s="52" t="s">
        <v>125</v>
      </c>
      <c r="E165" s="52" t="s">
        <v>256</v>
      </c>
      <c r="F165" s="252" t="s">
        <v>275</v>
      </c>
      <c r="G165" s="52" t="s">
        <v>276</v>
      </c>
      <c r="H165" s="521" t="str">
        <f>IF(H161="","",H161)</f>
        <v>FAT PIPE Start98 Kunratice</v>
      </c>
      <c r="I165" s="35" t="str">
        <f>IF(I161="","",I161)</f>
        <v/>
      </c>
    </row>
    <row r="166" spans="1:9" s="20" customFormat="1" ht="15" customHeight="1" x14ac:dyDescent="0.2">
      <c r="A166" s="40" t="s">
        <v>3953</v>
      </c>
      <c r="B166" s="41"/>
      <c r="C166" s="42"/>
      <c r="D166" s="41" t="str">
        <f>'8XK1-A'!D166</f>
        <v>28. až 29. leden 2023</v>
      </c>
      <c r="E166" s="41"/>
      <c r="F166" s="249"/>
      <c r="G166" s="43"/>
      <c r="H166" s="595"/>
      <c r="I166" s="53" t="s">
        <v>3825</v>
      </c>
    </row>
    <row r="167" spans="1:9" s="23" customFormat="1" ht="10.5" customHeight="1" x14ac:dyDescent="0.2">
      <c r="A167" s="44" t="s">
        <v>4142</v>
      </c>
      <c r="B167" s="45">
        <v>10</v>
      </c>
      <c r="C167" s="46"/>
      <c r="D167" s="45" t="s">
        <v>108</v>
      </c>
      <c r="E167" s="45" t="s">
        <v>112</v>
      </c>
      <c r="F167" s="250" t="s">
        <v>275</v>
      </c>
      <c r="G167" s="45" t="s">
        <v>276</v>
      </c>
      <c r="H167" s="338" t="str">
        <f>los!D241</f>
        <v>Florbal Primátor Náchod</v>
      </c>
      <c r="I167" s="32"/>
    </row>
    <row r="168" spans="1:9" s="23" customFormat="1" ht="10.5" customHeight="1" x14ac:dyDescent="0.2">
      <c r="A168" s="47" t="s">
        <v>4143</v>
      </c>
      <c r="B168" s="31">
        <f>IF(B167="","",B167)</f>
        <v>10</v>
      </c>
      <c r="C168" s="48" t="str">
        <f>IF(C167="","",C167)</f>
        <v/>
      </c>
      <c r="D168" s="49" t="s">
        <v>110</v>
      </c>
      <c r="E168" s="49" t="s">
        <v>109</v>
      </c>
      <c r="F168" s="251" t="s">
        <v>275</v>
      </c>
      <c r="G168" s="49" t="s">
        <v>276</v>
      </c>
      <c r="H168" s="49" t="str">
        <f>IF(H167="","",H167)</f>
        <v>Florbal Primátor Náchod</v>
      </c>
      <c r="I168" s="33" t="str">
        <f>IF(I167="","",I167)</f>
        <v/>
      </c>
    </row>
    <row r="169" spans="1:9" s="23" customFormat="1" ht="10.5" customHeight="1" x14ac:dyDescent="0.2">
      <c r="A169" s="47" t="s">
        <v>4144</v>
      </c>
      <c r="B169" s="31">
        <f>IF(B167="","",B167)</f>
        <v>10</v>
      </c>
      <c r="C169" s="48" t="str">
        <f>IF(C167="","",C167)</f>
        <v/>
      </c>
      <c r="D169" s="49" t="s">
        <v>114</v>
      </c>
      <c r="E169" s="49" t="s">
        <v>108</v>
      </c>
      <c r="F169" s="251" t="s">
        <v>275</v>
      </c>
      <c r="G169" s="49" t="s">
        <v>276</v>
      </c>
      <c r="H169" s="49" t="str">
        <f>IF(H167="","",H167)</f>
        <v>Florbal Primátor Náchod</v>
      </c>
      <c r="I169" s="33" t="str">
        <f>IF(I167="","",I167)</f>
        <v/>
      </c>
    </row>
    <row r="170" spans="1:9" s="23" customFormat="1" ht="10.5" customHeight="1" x14ac:dyDescent="0.2">
      <c r="A170" s="47" t="s">
        <v>4145</v>
      </c>
      <c r="B170" s="31">
        <f>IF(B167="","",B167)</f>
        <v>10</v>
      </c>
      <c r="C170" s="48" t="str">
        <f>IF(C167="","",C167)</f>
        <v/>
      </c>
      <c r="D170" s="49" t="s">
        <v>112</v>
      </c>
      <c r="E170" s="49" t="s">
        <v>110</v>
      </c>
      <c r="F170" s="251" t="s">
        <v>275</v>
      </c>
      <c r="G170" s="49" t="s">
        <v>276</v>
      </c>
      <c r="H170" s="49" t="str">
        <f>IF(H167="","",H167)</f>
        <v>Florbal Primátor Náchod</v>
      </c>
      <c r="I170" s="33" t="str">
        <f>IF(I167="","",I167)</f>
        <v/>
      </c>
    </row>
    <row r="171" spans="1:9" s="23" customFormat="1" ht="10.5" customHeight="1" x14ac:dyDescent="0.2">
      <c r="A171" s="50" t="s">
        <v>4146</v>
      </c>
      <c r="B171" s="34">
        <f>IF(B167="","",B167)</f>
        <v>10</v>
      </c>
      <c r="C171" s="51" t="str">
        <f>IF(C167="","",C167)</f>
        <v/>
      </c>
      <c r="D171" s="52" t="s">
        <v>109</v>
      </c>
      <c r="E171" s="52" t="s">
        <v>114</v>
      </c>
      <c r="F171" s="252" t="s">
        <v>275</v>
      </c>
      <c r="G171" s="52" t="s">
        <v>276</v>
      </c>
      <c r="H171" s="339" t="str">
        <f>IF(H167="","",H167)</f>
        <v>Florbal Primátor Náchod</v>
      </c>
      <c r="I171" s="35" t="str">
        <f>IF(I167="","",I167)</f>
        <v/>
      </c>
    </row>
    <row r="172" spans="1:9" s="20" customFormat="1" ht="15" customHeight="1" x14ac:dyDescent="0.2">
      <c r="A172" s="40" t="s">
        <v>3959</v>
      </c>
      <c r="B172" s="41"/>
      <c r="C172" s="42"/>
      <c r="D172" s="41" t="str">
        <f>'8XK1-A'!D172</f>
        <v>28. až 29. leden 2023</v>
      </c>
      <c r="E172" s="41"/>
      <c r="F172" s="249"/>
      <c r="G172" s="43"/>
      <c r="H172" s="595"/>
      <c r="I172" s="53" t="s">
        <v>3825</v>
      </c>
    </row>
    <row r="173" spans="1:9" s="23" customFormat="1" ht="10.5" customHeight="1" x14ac:dyDescent="0.2">
      <c r="A173" s="44" t="s">
        <v>4147</v>
      </c>
      <c r="B173" s="45">
        <v>22</v>
      </c>
      <c r="C173" s="46"/>
      <c r="D173" s="45" t="s">
        <v>116</v>
      </c>
      <c r="E173" s="45" t="s">
        <v>122</v>
      </c>
      <c r="F173" s="250" t="s">
        <v>275</v>
      </c>
      <c r="G173" s="45" t="s">
        <v>276</v>
      </c>
      <c r="H173" s="391" t="str">
        <f>los!D245</f>
        <v>FBC Kutná Hora – černí</v>
      </c>
      <c r="I173" s="32"/>
    </row>
    <row r="174" spans="1:9" s="23" customFormat="1" ht="10.5" customHeight="1" x14ac:dyDescent="0.2">
      <c r="A174" s="47" t="s">
        <v>4148</v>
      </c>
      <c r="B174" s="31">
        <f>IF(B173="","",B173)</f>
        <v>22</v>
      </c>
      <c r="C174" s="48" t="str">
        <f>IF(C173="","",C173)</f>
        <v/>
      </c>
      <c r="D174" s="49" t="s">
        <v>120</v>
      </c>
      <c r="E174" s="49" t="s">
        <v>118</v>
      </c>
      <c r="F174" s="251" t="s">
        <v>275</v>
      </c>
      <c r="G174" s="49" t="s">
        <v>276</v>
      </c>
      <c r="H174" s="390" t="str">
        <f>IF(H173="","",H173)</f>
        <v>FBC Kutná Hora – černí</v>
      </c>
      <c r="I174" s="33" t="str">
        <f>IF(I173="","",I173)</f>
        <v/>
      </c>
    </row>
    <row r="175" spans="1:9" s="23" customFormat="1" ht="10.5" customHeight="1" x14ac:dyDescent="0.2">
      <c r="A175" s="47" t="s">
        <v>4149</v>
      </c>
      <c r="B175" s="31">
        <f>IF(B173="","",B173)</f>
        <v>22</v>
      </c>
      <c r="C175" s="48" t="str">
        <f>IF(C173="","",C173)</f>
        <v/>
      </c>
      <c r="D175" s="49" t="s">
        <v>124</v>
      </c>
      <c r="E175" s="49" t="s">
        <v>116</v>
      </c>
      <c r="F175" s="251" t="s">
        <v>275</v>
      </c>
      <c r="G175" s="49" t="s">
        <v>276</v>
      </c>
      <c r="H175" s="390" t="str">
        <f>IF(H173="","",H173)</f>
        <v>FBC Kutná Hora – černí</v>
      </c>
      <c r="I175" s="33" t="str">
        <f>IF(I173="","",I173)</f>
        <v/>
      </c>
    </row>
    <row r="176" spans="1:9" s="23" customFormat="1" ht="10.5" customHeight="1" x14ac:dyDescent="0.2">
      <c r="A176" s="47" t="s">
        <v>4150</v>
      </c>
      <c r="B176" s="31">
        <f>IF(B173="","",B173)</f>
        <v>22</v>
      </c>
      <c r="C176" s="48" t="str">
        <f>IF(C173="","",C173)</f>
        <v/>
      </c>
      <c r="D176" s="49" t="s">
        <v>122</v>
      </c>
      <c r="E176" s="49" t="s">
        <v>120</v>
      </c>
      <c r="F176" s="251" t="s">
        <v>275</v>
      </c>
      <c r="G176" s="49" t="s">
        <v>276</v>
      </c>
      <c r="H176" s="390" t="str">
        <f>IF(H173="","",H173)</f>
        <v>FBC Kutná Hora – černí</v>
      </c>
      <c r="I176" s="33" t="str">
        <f>IF(I173="","",I173)</f>
        <v/>
      </c>
    </row>
    <row r="177" spans="1:9" s="23" customFormat="1" ht="10.5" customHeight="1" x14ac:dyDescent="0.2">
      <c r="A177" s="50" t="s">
        <v>4151</v>
      </c>
      <c r="B177" s="34">
        <f>IF(B173="","",B173)</f>
        <v>22</v>
      </c>
      <c r="C177" s="51" t="str">
        <f>IF(C173="","",C173)</f>
        <v/>
      </c>
      <c r="D177" s="52" t="s">
        <v>118</v>
      </c>
      <c r="E177" s="52" t="s">
        <v>124</v>
      </c>
      <c r="F177" s="252" t="s">
        <v>275</v>
      </c>
      <c r="G177" s="52" t="s">
        <v>276</v>
      </c>
      <c r="H177" s="339" t="str">
        <f>IF(H173="","",H173)</f>
        <v>FBC Kutná Hora – černí</v>
      </c>
      <c r="I177" s="35" t="str">
        <f>IF(I173="","",I173)</f>
        <v/>
      </c>
    </row>
    <row r="178" spans="1:9" s="20" customFormat="1" ht="15" customHeight="1" x14ac:dyDescent="0.2">
      <c r="A178" s="40" t="s">
        <v>3965</v>
      </c>
      <c r="B178" s="41"/>
      <c r="C178" s="42"/>
      <c r="D178" s="41" t="str">
        <f>'8XK1-A'!D178</f>
        <v>28. až 29. leden 2023</v>
      </c>
      <c r="E178" s="41"/>
      <c r="F178" s="249"/>
      <c r="G178" s="43"/>
      <c r="H178" s="595"/>
      <c r="I178" s="53" t="s">
        <v>3825</v>
      </c>
    </row>
    <row r="179" spans="1:9" s="23" customFormat="1" ht="10.5" customHeight="1" x14ac:dyDescent="0.2">
      <c r="A179" s="44" t="s">
        <v>4152</v>
      </c>
      <c r="B179" s="45">
        <v>34</v>
      </c>
      <c r="C179" s="46"/>
      <c r="D179" s="45" t="s">
        <v>125</v>
      </c>
      <c r="E179" s="45" t="s">
        <v>257</v>
      </c>
      <c r="F179" s="250" t="s">
        <v>275</v>
      </c>
      <c r="G179" s="45" t="s">
        <v>276</v>
      </c>
      <c r="H179" s="338" t="str">
        <f>los!D250</f>
        <v>FAT PIPE Start98 Kunratice</v>
      </c>
      <c r="I179" s="32"/>
    </row>
    <row r="180" spans="1:9" s="23" customFormat="1" ht="10.5" customHeight="1" x14ac:dyDescent="0.2">
      <c r="A180" s="47" t="s">
        <v>4153</v>
      </c>
      <c r="B180" s="31">
        <f>IF(B179="","",B179)</f>
        <v>34</v>
      </c>
      <c r="C180" s="48" t="str">
        <f>IF(C179="","",C179)</f>
        <v/>
      </c>
      <c r="D180" s="49" t="s">
        <v>256</v>
      </c>
      <c r="E180" s="49" t="s">
        <v>126</v>
      </c>
      <c r="F180" s="251" t="s">
        <v>275</v>
      </c>
      <c r="G180" s="49" t="s">
        <v>276</v>
      </c>
      <c r="H180" s="407" t="str">
        <f>IF(H179="","",H179)</f>
        <v>FAT PIPE Start98 Kunratice</v>
      </c>
      <c r="I180" s="33" t="str">
        <f>IF(I179="","",I179)</f>
        <v/>
      </c>
    </row>
    <row r="181" spans="1:9" s="23" customFormat="1" ht="10.5" customHeight="1" x14ac:dyDescent="0.2">
      <c r="A181" s="47" t="s">
        <v>4154</v>
      </c>
      <c r="B181" s="31">
        <f>IF(B179="","",B179)</f>
        <v>34</v>
      </c>
      <c r="C181" s="48" t="str">
        <f>IF(C179="","",C179)</f>
        <v/>
      </c>
      <c r="D181" s="49" t="s">
        <v>258</v>
      </c>
      <c r="E181" s="49" t="s">
        <v>125</v>
      </c>
      <c r="F181" s="251" t="s">
        <v>275</v>
      </c>
      <c r="G181" s="49" t="s">
        <v>276</v>
      </c>
      <c r="H181" s="407" t="str">
        <f>IF(H179="","",H179)</f>
        <v>FAT PIPE Start98 Kunratice</v>
      </c>
      <c r="I181" s="33" t="str">
        <f>IF(I179="","",I179)</f>
        <v/>
      </c>
    </row>
    <row r="182" spans="1:9" s="23" customFormat="1" ht="10.5" customHeight="1" x14ac:dyDescent="0.2">
      <c r="A182" s="47" t="s">
        <v>4155</v>
      </c>
      <c r="B182" s="31">
        <f>IF(B179="","",B179)</f>
        <v>34</v>
      </c>
      <c r="C182" s="48" t="str">
        <f>IF(C179="","",C179)</f>
        <v/>
      </c>
      <c r="D182" s="49" t="s">
        <v>257</v>
      </c>
      <c r="E182" s="49" t="s">
        <v>256</v>
      </c>
      <c r="F182" s="251" t="s">
        <v>275</v>
      </c>
      <c r="G182" s="49" t="s">
        <v>276</v>
      </c>
      <c r="H182" s="407" t="str">
        <f>IF(H179="","",H179)</f>
        <v>FAT PIPE Start98 Kunratice</v>
      </c>
      <c r="I182" s="33" t="str">
        <f>IF(I179="","",I179)</f>
        <v/>
      </c>
    </row>
    <row r="183" spans="1:9" s="23" customFormat="1" ht="10.5" customHeight="1" x14ac:dyDescent="0.2">
      <c r="A183" s="50" t="s">
        <v>4156</v>
      </c>
      <c r="B183" s="34">
        <f>IF(B179="","",B179)</f>
        <v>34</v>
      </c>
      <c r="C183" s="51" t="str">
        <f>IF(C179="","",C179)</f>
        <v/>
      </c>
      <c r="D183" s="52" t="s">
        <v>126</v>
      </c>
      <c r="E183" s="52" t="s">
        <v>258</v>
      </c>
      <c r="F183" s="252" t="s">
        <v>275</v>
      </c>
      <c r="G183" s="52" t="s">
        <v>276</v>
      </c>
      <c r="H183" s="521" t="str">
        <f>IF(H179="","",H179)</f>
        <v>FAT PIPE Start98 Kunratice</v>
      </c>
      <c r="I183" s="35" t="str">
        <f>IF(I179="","",I179)</f>
        <v/>
      </c>
    </row>
    <row r="184" spans="1:9" s="20" customFormat="1" ht="15" customHeight="1" x14ac:dyDescent="0.2">
      <c r="A184" s="40" t="s">
        <v>3971</v>
      </c>
      <c r="B184" s="41"/>
      <c r="C184" s="42"/>
      <c r="D184" s="41" t="str">
        <f>'8XK1-A'!D184</f>
        <v>11. až 12. únor 2023</v>
      </c>
      <c r="E184" s="41"/>
      <c r="F184" s="249"/>
      <c r="G184" s="43"/>
      <c r="H184" s="595"/>
      <c r="I184" s="53" t="s">
        <v>3825</v>
      </c>
    </row>
    <row r="185" spans="1:9" s="23" customFormat="1" ht="10.5" customHeight="1" x14ac:dyDescent="0.2">
      <c r="A185" s="44" t="s">
        <v>4157</v>
      </c>
      <c r="B185" s="45">
        <v>11</v>
      </c>
      <c r="C185" s="46"/>
      <c r="D185" s="45" t="s">
        <v>112</v>
      </c>
      <c r="E185" s="45" t="s">
        <v>109</v>
      </c>
      <c r="F185" s="250" t="s">
        <v>275</v>
      </c>
      <c r="G185" s="45" t="s">
        <v>276</v>
      </c>
      <c r="H185" s="338" t="str">
        <f>los!D243</f>
        <v>Prague Tigers</v>
      </c>
      <c r="I185" s="32"/>
    </row>
    <row r="186" spans="1:9" s="23" customFormat="1" ht="10.5" customHeight="1" x14ac:dyDescent="0.2">
      <c r="A186" s="47" t="s">
        <v>4158</v>
      </c>
      <c r="B186" s="31">
        <f>IF(B185="","",B185)</f>
        <v>11</v>
      </c>
      <c r="C186" s="48" t="str">
        <f>IF(C185="","",C185)</f>
        <v/>
      </c>
      <c r="D186" s="49" t="s">
        <v>110</v>
      </c>
      <c r="E186" s="49" t="s">
        <v>114</v>
      </c>
      <c r="F186" s="251" t="s">
        <v>275</v>
      </c>
      <c r="G186" s="49" t="s">
        <v>276</v>
      </c>
      <c r="H186" s="407" t="str">
        <f>IF(H185="","",H185)</f>
        <v>Prague Tigers</v>
      </c>
      <c r="I186" s="33" t="str">
        <f>IF(I185="","",I185)</f>
        <v/>
      </c>
    </row>
    <row r="187" spans="1:9" s="23" customFormat="1" ht="10.5" customHeight="1" x14ac:dyDescent="0.2">
      <c r="A187" s="47" t="s">
        <v>4159</v>
      </c>
      <c r="B187" s="31">
        <f>IF(B185="","",B185)</f>
        <v>11</v>
      </c>
      <c r="C187" s="48" t="str">
        <f>IF(C185="","",C185)</f>
        <v/>
      </c>
      <c r="D187" s="49" t="s">
        <v>109</v>
      </c>
      <c r="E187" s="49" t="s">
        <v>108</v>
      </c>
      <c r="F187" s="251" t="s">
        <v>275</v>
      </c>
      <c r="G187" s="49" t="s">
        <v>276</v>
      </c>
      <c r="H187" s="407" t="str">
        <f>IF(H185="","",H185)</f>
        <v>Prague Tigers</v>
      </c>
      <c r="I187" s="33" t="str">
        <f>IF(I185="","",I185)</f>
        <v/>
      </c>
    </row>
    <row r="188" spans="1:9" s="23" customFormat="1" ht="10.5" customHeight="1" x14ac:dyDescent="0.2">
      <c r="A188" s="47" t="s">
        <v>4160</v>
      </c>
      <c r="B188" s="31">
        <f>IF(B185="","",B185)</f>
        <v>11</v>
      </c>
      <c r="C188" s="48" t="str">
        <f>IF(C185="","",C185)</f>
        <v/>
      </c>
      <c r="D188" s="49" t="s">
        <v>114</v>
      </c>
      <c r="E188" s="49" t="s">
        <v>112</v>
      </c>
      <c r="F188" s="251" t="s">
        <v>275</v>
      </c>
      <c r="G188" s="49" t="s">
        <v>276</v>
      </c>
      <c r="H188" s="407" t="str">
        <f>IF(H185="","",H185)</f>
        <v>Prague Tigers</v>
      </c>
      <c r="I188" s="33" t="str">
        <f>IF(I185="","",I185)</f>
        <v/>
      </c>
    </row>
    <row r="189" spans="1:9" s="23" customFormat="1" ht="10.5" customHeight="1" x14ac:dyDescent="0.2">
      <c r="A189" s="50" t="s">
        <v>4161</v>
      </c>
      <c r="B189" s="34">
        <f>IF(B185="","",B185)</f>
        <v>11</v>
      </c>
      <c r="C189" s="51" t="str">
        <f>IF(C185="","",C185)</f>
        <v/>
      </c>
      <c r="D189" s="52" t="s">
        <v>108</v>
      </c>
      <c r="E189" s="52" t="s">
        <v>110</v>
      </c>
      <c r="F189" s="252" t="s">
        <v>275</v>
      </c>
      <c r="G189" s="52" t="s">
        <v>276</v>
      </c>
      <c r="H189" s="521" t="str">
        <f>IF(H185="","",H185)</f>
        <v>Prague Tigers</v>
      </c>
      <c r="I189" s="35" t="str">
        <f>IF(I185="","",I185)</f>
        <v/>
      </c>
    </row>
    <row r="190" spans="1:9" s="20" customFormat="1" ht="15" customHeight="1" x14ac:dyDescent="0.2">
      <c r="A190" s="40" t="s">
        <v>3977</v>
      </c>
      <c r="B190" s="41"/>
      <c r="C190" s="42"/>
      <c r="D190" s="41" t="str">
        <f>'8XK1-A'!D190</f>
        <v>11. až 12. únor 2023</v>
      </c>
      <c r="E190" s="41"/>
      <c r="F190" s="249"/>
      <c r="G190" s="43"/>
      <c r="H190" s="595"/>
      <c r="I190" s="53" t="s">
        <v>3825</v>
      </c>
    </row>
    <row r="191" spans="1:9" s="23" customFormat="1" ht="10.5" customHeight="1" x14ac:dyDescent="0.2">
      <c r="A191" s="44" t="s">
        <v>4162</v>
      </c>
      <c r="B191" s="45">
        <v>23</v>
      </c>
      <c r="C191" s="46"/>
      <c r="D191" s="45" t="s">
        <v>122</v>
      </c>
      <c r="E191" s="45" t="s">
        <v>118</v>
      </c>
      <c r="F191" s="250" t="s">
        <v>275</v>
      </c>
      <c r="G191" s="45" t="s">
        <v>276</v>
      </c>
      <c r="H191" s="338" t="str">
        <f>los!D244</f>
        <v>Wizards DDM SO Praha 10</v>
      </c>
      <c r="I191" s="32"/>
    </row>
    <row r="192" spans="1:9" s="23" customFormat="1" ht="10.5" customHeight="1" x14ac:dyDescent="0.2">
      <c r="A192" s="47" t="s">
        <v>4163</v>
      </c>
      <c r="B192" s="31">
        <f>IF(B191="","",B191)</f>
        <v>23</v>
      </c>
      <c r="C192" s="48" t="str">
        <f>IF(C191="","",C191)</f>
        <v/>
      </c>
      <c r="D192" s="49" t="s">
        <v>120</v>
      </c>
      <c r="E192" s="49" t="s">
        <v>124</v>
      </c>
      <c r="F192" s="251" t="s">
        <v>275</v>
      </c>
      <c r="G192" s="49" t="s">
        <v>276</v>
      </c>
      <c r="H192" s="49" t="str">
        <f>IF(H191="","",H191)</f>
        <v>Wizards DDM SO Praha 10</v>
      </c>
      <c r="I192" s="33" t="str">
        <f>IF(I191="","",I191)</f>
        <v/>
      </c>
    </row>
    <row r="193" spans="1:9" s="23" customFormat="1" ht="10.5" customHeight="1" x14ac:dyDescent="0.2">
      <c r="A193" s="47" t="s">
        <v>4164</v>
      </c>
      <c r="B193" s="31">
        <f>IF(B191="","",B191)</f>
        <v>23</v>
      </c>
      <c r="C193" s="48" t="str">
        <f>IF(C191="","",C191)</f>
        <v/>
      </c>
      <c r="D193" s="49" t="s">
        <v>118</v>
      </c>
      <c r="E193" s="49" t="s">
        <v>116</v>
      </c>
      <c r="F193" s="251" t="s">
        <v>275</v>
      </c>
      <c r="G193" s="49" t="s">
        <v>276</v>
      </c>
      <c r="H193" s="49" t="str">
        <f>IF(H191="","",H191)</f>
        <v>Wizards DDM SO Praha 10</v>
      </c>
      <c r="I193" s="33" t="str">
        <f>IF(I191="","",I191)</f>
        <v/>
      </c>
    </row>
    <row r="194" spans="1:9" s="23" customFormat="1" ht="10.5" customHeight="1" x14ac:dyDescent="0.2">
      <c r="A194" s="47" t="s">
        <v>4165</v>
      </c>
      <c r="B194" s="31">
        <f>IF(B191="","",B191)</f>
        <v>23</v>
      </c>
      <c r="C194" s="48" t="str">
        <f>IF(C191="","",C191)</f>
        <v/>
      </c>
      <c r="D194" s="49" t="s">
        <v>124</v>
      </c>
      <c r="E194" s="49" t="s">
        <v>122</v>
      </c>
      <c r="F194" s="251" t="s">
        <v>275</v>
      </c>
      <c r="G194" s="49" t="s">
        <v>276</v>
      </c>
      <c r="H194" s="49" t="str">
        <f>IF(H191="","",H191)</f>
        <v>Wizards DDM SO Praha 10</v>
      </c>
      <c r="I194" s="33" t="str">
        <f>IF(I191="","",I191)</f>
        <v/>
      </c>
    </row>
    <row r="195" spans="1:9" s="23" customFormat="1" ht="10.5" customHeight="1" x14ac:dyDescent="0.2">
      <c r="A195" s="50" t="s">
        <v>4166</v>
      </c>
      <c r="B195" s="34">
        <f>IF(B191="","",B191)</f>
        <v>23</v>
      </c>
      <c r="C195" s="51" t="str">
        <f>IF(C191="","",C191)</f>
        <v/>
      </c>
      <c r="D195" s="52" t="s">
        <v>116</v>
      </c>
      <c r="E195" s="52" t="s">
        <v>120</v>
      </c>
      <c r="F195" s="252" t="s">
        <v>275</v>
      </c>
      <c r="G195" s="52" t="s">
        <v>276</v>
      </c>
      <c r="H195" s="339" t="str">
        <f>IF(H191="","",H191)</f>
        <v>Wizards DDM SO Praha 10</v>
      </c>
      <c r="I195" s="35" t="str">
        <f>IF(I191="","",I191)</f>
        <v/>
      </c>
    </row>
    <row r="196" spans="1:9" s="20" customFormat="1" ht="15" customHeight="1" x14ac:dyDescent="0.2">
      <c r="A196" s="40" t="s">
        <v>3983</v>
      </c>
      <c r="B196" s="41"/>
      <c r="C196" s="42"/>
      <c r="D196" s="41" t="str">
        <f>'8XK1-A'!D196</f>
        <v>11. až 12. únor 2023</v>
      </c>
      <c r="E196" s="41"/>
      <c r="F196" s="249"/>
      <c r="G196" s="43"/>
      <c r="H196" s="595"/>
      <c r="I196" s="53" t="s">
        <v>3825</v>
      </c>
    </row>
    <row r="197" spans="1:9" s="23" customFormat="1" ht="10.5" customHeight="1" x14ac:dyDescent="0.2">
      <c r="A197" s="44" t="s">
        <v>4167</v>
      </c>
      <c r="B197" s="45">
        <v>35</v>
      </c>
      <c r="C197" s="46"/>
      <c r="D197" s="45" t="s">
        <v>257</v>
      </c>
      <c r="E197" s="45" t="s">
        <v>126</v>
      </c>
      <c r="F197" s="250" t="s">
        <v>275</v>
      </c>
      <c r="G197" s="45" t="s">
        <v>276</v>
      </c>
      <c r="H197" s="338" t="str">
        <f>los!D249</f>
        <v>Orka</v>
      </c>
      <c r="I197" s="32"/>
    </row>
    <row r="198" spans="1:9" s="23" customFormat="1" ht="10.5" customHeight="1" x14ac:dyDescent="0.2">
      <c r="A198" s="47" t="s">
        <v>4168</v>
      </c>
      <c r="B198" s="31">
        <f>IF(B197="","",B197)</f>
        <v>35</v>
      </c>
      <c r="C198" s="48" t="str">
        <f>IF(C197="","",C197)</f>
        <v/>
      </c>
      <c r="D198" s="49" t="s">
        <v>256</v>
      </c>
      <c r="E198" s="49" t="s">
        <v>258</v>
      </c>
      <c r="F198" s="251" t="s">
        <v>275</v>
      </c>
      <c r="G198" s="49" t="s">
        <v>276</v>
      </c>
      <c r="H198" s="407" t="str">
        <f>IF(H197="","",H197)</f>
        <v>Orka</v>
      </c>
      <c r="I198" s="33" t="str">
        <f>IF(I197="","",I197)</f>
        <v/>
      </c>
    </row>
    <row r="199" spans="1:9" s="23" customFormat="1" ht="10.5" customHeight="1" x14ac:dyDescent="0.2">
      <c r="A199" s="47" t="s">
        <v>4169</v>
      </c>
      <c r="B199" s="31">
        <f>IF(B197="","",B197)</f>
        <v>35</v>
      </c>
      <c r="C199" s="48" t="str">
        <f>IF(C197="","",C197)</f>
        <v/>
      </c>
      <c r="D199" s="49" t="s">
        <v>126</v>
      </c>
      <c r="E199" s="49" t="s">
        <v>125</v>
      </c>
      <c r="F199" s="251" t="s">
        <v>275</v>
      </c>
      <c r="G199" s="49" t="s">
        <v>276</v>
      </c>
      <c r="H199" s="407" t="str">
        <f>IF(H197="","",H197)</f>
        <v>Orka</v>
      </c>
      <c r="I199" s="33" t="str">
        <f>IF(I197="","",I197)</f>
        <v/>
      </c>
    </row>
    <row r="200" spans="1:9" s="23" customFormat="1" ht="10.5" customHeight="1" x14ac:dyDescent="0.2">
      <c r="A200" s="47" t="s">
        <v>4170</v>
      </c>
      <c r="B200" s="31">
        <f>IF(B197="","",B197)</f>
        <v>35</v>
      </c>
      <c r="C200" s="48" t="str">
        <f>IF(C197="","",C197)</f>
        <v/>
      </c>
      <c r="D200" s="49" t="s">
        <v>258</v>
      </c>
      <c r="E200" s="49" t="s">
        <v>257</v>
      </c>
      <c r="F200" s="251" t="s">
        <v>275</v>
      </c>
      <c r="G200" s="49" t="s">
        <v>276</v>
      </c>
      <c r="H200" s="407" t="str">
        <f>IF(H197="","",H197)</f>
        <v>Orka</v>
      </c>
      <c r="I200" s="33" t="str">
        <f>IF(I197="","",I197)</f>
        <v/>
      </c>
    </row>
    <row r="201" spans="1:9" s="23" customFormat="1" ht="10.5" customHeight="1" x14ac:dyDescent="0.2">
      <c r="A201" s="50" t="s">
        <v>4171</v>
      </c>
      <c r="B201" s="34">
        <f>IF(B197="","",B197)</f>
        <v>35</v>
      </c>
      <c r="C201" s="51" t="str">
        <f>IF(C197="","",C197)</f>
        <v/>
      </c>
      <c r="D201" s="52" t="s">
        <v>125</v>
      </c>
      <c r="E201" s="52" t="s">
        <v>256</v>
      </c>
      <c r="F201" s="252" t="s">
        <v>275</v>
      </c>
      <c r="G201" s="52" t="s">
        <v>276</v>
      </c>
      <c r="H201" s="521" t="str">
        <f>IF(H197="","",H197)</f>
        <v>Orka</v>
      </c>
      <c r="I201" s="35" t="str">
        <f>IF(I197="","",I197)</f>
        <v/>
      </c>
    </row>
    <row r="202" spans="1:9" s="20" customFormat="1" ht="15" customHeight="1" x14ac:dyDescent="0.2">
      <c r="A202" s="40" t="s">
        <v>3989</v>
      </c>
      <c r="B202" s="41"/>
      <c r="C202" s="42"/>
      <c r="D202" s="41" t="str">
        <f>'8XK1-A'!D202</f>
        <v>25. až 26. únor 2023</v>
      </c>
      <c r="E202" s="41"/>
      <c r="F202" s="249"/>
      <c r="G202" s="43"/>
      <c r="H202" s="595"/>
      <c r="I202" s="53" t="s">
        <v>3825</v>
      </c>
    </row>
    <row r="203" spans="1:9" s="23" customFormat="1" ht="10.5" customHeight="1" x14ac:dyDescent="0.2">
      <c r="A203" s="44" t="s">
        <v>4172</v>
      </c>
      <c r="B203" s="45">
        <v>12</v>
      </c>
      <c r="C203" s="46"/>
      <c r="D203" s="45" t="s">
        <v>108</v>
      </c>
      <c r="E203" s="45" t="s">
        <v>112</v>
      </c>
      <c r="F203" s="250" t="s">
        <v>275</v>
      </c>
      <c r="G203" s="45" t="s">
        <v>276</v>
      </c>
      <c r="H203" s="338" t="str">
        <f>los!D243</f>
        <v>Prague Tigers</v>
      </c>
      <c r="I203" s="32"/>
    </row>
    <row r="204" spans="1:9" s="23" customFormat="1" ht="10.5" customHeight="1" x14ac:dyDescent="0.2">
      <c r="A204" s="47" t="s">
        <v>4173</v>
      </c>
      <c r="B204" s="31">
        <f>IF(B203="","",B203)</f>
        <v>12</v>
      </c>
      <c r="C204" s="48" t="str">
        <f>IF(C203="","",C203)</f>
        <v/>
      </c>
      <c r="D204" s="49" t="s">
        <v>110</v>
      </c>
      <c r="E204" s="49" t="s">
        <v>109</v>
      </c>
      <c r="F204" s="251" t="s">
        <v>275</v>
      </c>
      <c r="G204" s="49" t="s">
        <v>276</v>
      </c>
      <c r="H204" s="407" t="str">
        <f>IF(H203="","",H203)</f>
        <v>Prague Tigers</v>
      </c>
      <c r="I204" s="33" t="str">
        <f>IF(I203="","",I203)</f>
        <v/>
      </c>
    </row>
    <row r="205" spans="1:9" s="23" customFormat="1" ht="10.5" customHeight="1" x14ac:dyDescent="0.2">
      <c r="A205" s="47" t="s">
        <v>4174</v>
      </c>
      <c r="B205" s="31">
        <f>IF(B203="","",B203)</f>
        <v>12</v>
      </c>
      <c r="C205" s="48" t="str">
        <f>IF(C203="","",C203)</f>
        <v/>
      </c>
      <c r="D205" s="49" t="s">
        <v>114</v>
      </c>
      <c r="E205" s="49" t="s">
        <v>108</v>
      </c>
      <c r="F205" s="251" t="s">
        <v>275</v>
      </c>
      <c r="G205" s="49" t="s">
        <v>276</v>
      </c>
      <c r="H205" s="407" t="str">
        <f>IF(H203="","",H203)</f>
        <v>Prague Tigers</v>
      </c>
      <c r="I205" s="33" t="str">
        <f>IF(I203="","",I203)</f>
        <v/>
      </c>
    </row>
    <row r="206" spans="1:9" s="23" customFormat="1" ht="10.5" customHeight="1" x14ac:dyDescent="0.2">
      <c r="A206" s="47" t="s">
        <v>4175</v>
      </c>
      <c r="B206" s="31">
        <f>IF(B203="","",B203)</f>
        <v>12</v>
      </c>
      <c r="C206" s="48" t="str">
        <f>IF(C203="","",C203)</f>
        <v/>
      </c>
      <c r="D206" s="49" t="s">
        <v>112</v>
      </c>
      <c r="E206" s="49" t="s">
        <v>110</v>
      </c>
      <c r="F206" s="251" t="s">
        <v>275</v>
      </c>
      <c r="G206" s="49" t="s">
        <v>276</v>
      </c>
      <c r="H206" s="407" t="str">
        <f>IF(H203="","",H203)</f>
        <v>Prague Tigers</v>
      </c>
      <c r="I206" s="33" t="str">
        <f>IF(I203="","",I203)</f>
        <v/>
      </c>
    </row>
    <row r="207" spans="1:9" s="23" customFormat="1" ht="10.5" customHeight="1" x14ac:dyDescent="0.2">
      <c r="A207" s="50" t="s">
        <v>4176</v>
      </c>
      <c r="B207" s="34">
        <f>IF(B203="","",B203)</f>
        <v>12</v>
      </c>
      <c r="C207" s="51" t="str">
        <f>IF(C203="","",C203)</f>
        <v/>
      </c>
      <c r="D207" s="52" t="s">
        <v>109</v>
      </c>
      <c r="E207" s="52" t="s">
        <v>114</v>
      </c>
      <c r="F207" s="252" t="s">
        <v>275</v>
      </c>
      <c r="G207" s="52" t="s">
        <v>276</v>
      </c>
      <c r="H207" s="521" t="str">
        <f>IF(H203="","",H203)</f>
        <v>Prague Tigers</v>
      </c>
      <c r="I207" s="35" t="str">
        <f>IF(I203="","",I203)</f>
        <v/>
      </c>
    </row>
    <row r="208" spans="1:9" s="20" customFormat="1" ht="15" customHeight="1" x14ac:dyDescent="0.2">
      <c r="A208" s="40" t="s">
        <v>3995</v>
      </c>
      <c r="B208" s="41"/>
      <c r="C208" s="42"/>
      <c r="D208" s="41" t="str">
        <f>'8XK1-A'!D208</f>
        <v>25. až 26. únor 2023</v>
      </c>
      <c r="E208" s="41"/>
      <c r="F208" s="249"/>
      <c r="G208" s="43"/>
      <c r="H208" s="595"/>
      <c r="I208" s="53" t="s">
        <v>3825</v>
      </c>
    </row>
    <row r="209" spans="1:9" s="23" customFormat="1" ht="10.5" customHeight="1" x14ac:dyDescent="0.2">
      <c r="A209" s="44" t="s">
        <v>4177</v>
      </c>
      <c r="B209" s="45">
        <v>24</v>
      </c>
      <c r="C209" s="46"/>
      <c r="D209" s="45" t="s">
        <v>116</v>
      </c>
      <c r="E209" s="45" t="s">
        <v>122</v>
      </c>
      <c r="F209" s="250" t="s">
        <v>275</v>
      </c>
      <c r="G209" s="45" t="s">
        <v>276</v>
      </c>
      <c r="H209" s="338" t="str">
        <f>los!D244</f>
        <v>Wizards DDM SO Praha 10</v>
      </c>
      <c r="I209" s="32"/>
    </row>
    <row r="210" spans="1:9" s="23" customFormat="1" ht="10.5" customHeight="1" x14ac:dyDescent="0.2">
      <c r="A210" s="47" t="s">
        <v>4178</v>
      </c>
      <c r="B210" s="31">
        <f>IF(B209="","",B209)</f>
        <v>24</v>
      </c>
      <c r="C210" s="48" t="str">
        <f>IF(C209="","",C209)</f>
        <v/>
      </c>
      <c r="D210" s="49" t="s">
        <v>120</v>
      </c>
      <c r="E210" s="49" t="s">
        <v>118</v>
      </c>
      <c r="F210" s="251" t="s">
        <v>275</v>
      </c>
      <c r="G210" s="49" t="s">
        <v>276</v>
      </c>
      <c r="H210" s="49" t="str">
        <f>IF(H209="","",H209)</f>
        <v>Wizards DDM SO Praha 10</v>
      </c>
      <c r="I210" s="33" t="str">
        <f>IF(I209="","",I209)</f>
        <v/>
      </c>
    </row>
    <row r="211" spans="1:9" s="23" customFormat="1" ht="10.5" customHeight="1" x14ac:dyDescent="0.2">
      <c r="A211" s="47" t="s">
        <v>4179</v>
      </c>
      <c r="B211" s="31">
        <f>IF(B209="","",B209)</f>
        <v>24</v>
      </c>
      <c r="C211" s="48" t="str">
        <f>IF(C209="","",C209)</f>
        <v/>
      </c>
      <c r="D211" s="49" t="s">
        <v>124</v>
      </c>
      <c r="E211" s="49" t="s">
        <v>116</v>
      </c>
      <c r="F211" s="251" t="s">
        <v>275</v>
      </c>
      <c r="G211" s="49" t="s">
        <v>276</v>
      </c>
      <c r="H211" s="49" t="str">
        <f>IF(H209="","",H209)</f>
        <v>Wizards DDM SO Praha 10</v>
      </c>
      <c r="I211" s="33" t="str">
        <f>IF(I209="","",I209)</f>
        <v/>
      </c>
    </row>
    <row r="212" spans="1:9" s="23" customFormat="1" ht="10.5" customHeight="1" x14ac:dyDescent="0.2">
      <c r="A212" s="47" t="s">
        <v>4180</v>
      </c>
      <c r="B212" s="31">
        <f>IF(B209="","",B209)</f>
        <v>24</v>
      </c>
      <c r="C212" s="48" t="str">
        <f>IF(C209="","",C209)</f>
        <v/>
      </c>
      <c r="D212" s="49" t="s">
        <v>122</v>
      </c>
      <c r="E212" s="49" t="s">
        <v>120</v>
      </c>
      <c r="F212" s="251" t="s">
        <v>275</v>
      </c>
      <c r="G212" s="49" t="s">
        <v>276</v>
      </c>
      <c r="H212" s="49" t="str">
        <f>IF(H209="","",H209)</f>
        <v>Wizards DDM SO Praha 10</v>
      </c>
      <c r="I212" s="33" t="str">
        <f>IF(I209="","",I209)</f>
        <v/>
      </c>
    </row>
    <row r="213" spans="1:9" s="23" customFormat="1" ht="10.5" customHeight="1" x14ac:dyDescent="0.2">
      <c r="A213" s="50" t="s">
        <v>4181</v>
      </c>
      <c r="B213" s="34">
        <f>IF(B209="","",B209)</f>
        <v>24</v>
      </c>
      <c r="C213" s="51" t="str">
        <f>IF(C209="","",C209)</f>
        <v/>
      </c>
      <c r="D213" s="52" t="s">
        <v>118</v>
      </c>
      <c r="E213" s="52" t="s">
        <v>124</v>
      </c>
      <c r="F213" s="252" t="s">
        <v>275</v>
      </c>
      <c r="G213" s="52" t="s">
        <v>276</v>
      </c>
      <c r="H213" s="339" t="str">
        <f>IF(H209="","",H209)</f>
        <v>Wizards DDM SO Praha 10</v>
      </c>
      <c r="I213" s="35" t="str">
        <f>IF(I209="","",I209)</f>
        <v/>
      </c>
    </row>
    <row r="214" spans="1:9" s="20" customFormat="1" ht="15" customHeight="1" x14ac:dyDescent="0.2">
      <c r="A214" s="40" t="s">
        <v>4001</v>
      </c>
      <c r="B214" s="41"/>
      <c r="C214" s="42"/>
      <c r="D214" s="41" t="str">
        <f>'8XK1-A'!D214</f>
        <v>25. až 26. únor 2023</v>
      </c>
      <c r="E214" s="41"/>
      <c r="F214" s="249"/>
      <c r="G214" s="43"/>
      <c r="H214" s="595"/>
      <c r="I214" s="53" t="s">
        <v>3825</v>
      </c>
    </row>
    <row r="215" spans="1:9" s="23" customFormat="1" ht="10.5" customHeight="1" x14ac:dyDescent="0.2">
      <c r="A215" s="44" t="s">
        <v>4182</v>
      </c>
      <c r="B215" s="45">
        <v>36</v>
      </c>
      <c r="C215" s="46"/>
      <c r="D215" s="45" t="s">
        <v>125</v>
      </c>
      <c r="E215" s="45" t="s">
        <v>257</v>
      </c>
      <c r="F215" s="250" t="s">
        <v>275</v>
      </c>
      <c r="G215" s="45" t="s">
        <v>276</v>
      </c>
      <c r="H215" s="338" t="str">
        <f>los!D249</f>
        <v>Orka</v>
      </c>
      <c r="I215" s="32"/>
    </row>
    <row r="216" spans="1:9" s="23" customFormat="1" ht="10.5" customHeight="1" x14ac:dyDescent="0.2">
      <c r="A216" s="47" t="s">
        <v>4183</v>
      </c>
      <c r="B216" s="31">
        <f>IF(B215="","",B215)</f>
        <v>36</v>
      </c>
      <c r="C216" s="48" t="str">
        <f>IF(C215="","",C215)</f>
        <v/>
      </c>
      <c r="D216" s="49" t="s">
        <v>256</v>
      </c>
      <c r="E216" s="49" t="s">
        <v>126</v>
      </c>
      <c r="F216" s="251" t="s">
        <v>275</v>
      </c>
      <c r="G216" s="49" t="s">
        <v>276</v>
      </c>
      <c r="H216" s="407" t="str">
        <f>IF(H215="","",H215)</f>
        <v>Orka</v>
      </c>
      <c r="I216" s="33" t="str">
        <f>IF(I215="","",I215)</f>
        <v/>
      </c>
    </row>
    <row r="217" spans="1:9" s="23" customFormat="1" ht="10.5" customHeight="1" x14ac:dyDescent="0.2">
      <c r="A217" s="47" t="s">
        <v>4184</v>
      </c>
      <c r="B217" s="31">
        <f>IF(B215="","",B215)</f>
        <v>36</v>
      </c>
      <c r="C217" s="48" t="str">
        <f>IF(C215="","",C215)</f>
        <v/>
      </c>
      <c r="D217" s="49" t="s">
        <v>258</v>
      </c>
      <c r="E217" s="49" t="s">
        <v>125</v>
      </c>
      <c r="F217" s="251" t="s">
        <v>275</v>
      </c>
      <c r="G217" s="49" t="s">
        <v>276</v>
      </c>
      <c r="H217" s="407" t="str">
        <f>IF(H215="","",H215)</f>
        <v>Orka</v>
      </c>
      <c r="I217" s="33" t="str">
        <f>IF(I215="","",I215)</f>
        <v/>
      </c>
    </row>
    <row r="218" spans="1:9" s="23" customFormat="1" ht="10.5" customHeight="1" x14ac:dyDescent="0.2">
      <c r="A218" s="47" t="s">
        <v>4185</v>
      </c>
      <c r="B218" s="31">
        <f>IF(B215="","",B215)</f>
        <v>36</v>
      </c>
      <c r="C218" s="48" t="str">
        <f>IF(C215="","",C215)</f>
        <v/>
      </c>
      <c r="D218" s="49" t="s">
        <v>257</v>
      </c>
      <c r="E218" s="49" t="s">
        <v>256</v>
      </c>
      <c r="F218" s="251" t="s">
        <v>275</v>
      </c>
      <c r="G218" s="49" t="s">
        <v>276</v>
      </c>
      <c r="H218" s="407" t="str">
        <f>IF(H215="","",H215)</f>
        <v>Orka</v>
      </c>
      <c r="I218" s="33" t="str">
        <f>IF(I215="","",I215)</f>
        <v/>
      </c>
    </row>
    <row r="219" spans="1:9" s="23" customFormat="1" ht="10.5" customHeight="1" x14ac:dyDescent="0.2">
      <c r="A219" s="50" t="s">
        <v>4186</v>
      </c>
      <c r="B219" s="34">
        <f>IF(B215="","",B215)</f>
        <v>36</v>
      </c>
      <c r="C219" s="51" t="str">
        <f>IF(C215="","",C215)</f>
        <v/>
      </c>
      <c r="D219" s="52" t="s">
        <v>126</v>
      </c>
      <c r="E219" s="52" t="s">
        <v>258</v>
      </c>
      <c r="F219" s="252" t="s">
        <v>275</v>
      </c>
      <c r="G219" s="52" t="s">
        <v>276</v>
      </c>
      <c r="H219" s="521" t="str">
        <f>IF(H215="","",H215)</f>
        <v>Orka</v>
      </c>
      <c r="I219" s="35" t="str">
        <f>IF(I215="","",I215)</f>
        <v/>
      </c>
    </row>
  </sheetData>
  <mergeCells count="3">
    <mergeCell ref="A147:C147"/>
    <mergeCell ref="A1:C1"/>
    <mergeCell ref="A74:C74"/>
  </mergeCells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B 2022-2023</oddHeader>
  </headerFooter>
  <rowBreaks count="2" manualBreakCount="2">
    <brk id="73" max="8" man="1"/>
    <brk id="146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9"/>
  <sheetViews>
    <sheetView view="pageBreakPreview" topLeftCell="A31" zoomScale="110" zoomScaleNormal="130" zoomScaleSheetLayoutView="110" workbookViewId="0">
      <selection activeCell="H1" sqref="H1:H1048576"/>
    </sheetView>
  </sheetViews>
  <sheetFormatPr defaultRowHeight="12.75" x14ac:dyDescent="0.2"/>
  <cols>
    <col min="1" max="1" width="7.5703125" style="37" customWidth="1"/>
    <col min="2" max="2" width="4.140625" style="37" customWidth="1"/>
    <col min="3" max="3" width="4.140625" style="54" customWidth="1"/>
    <col min="4" max="4" width="18.7109375" style="55" customWidth="1"/>
    <col min="5" max="5" width="18.7109375" style="37" customWidth="1"/>
    <col min="6" max="6" width="3.85546875" style="249" customWidth="1"/>
    <col min="7" max="7" width="9.28515625" style="38" customWidth="1"/>
    <col min="8" max="8" width="18.7109375" style="55" customWidth="1"/>
    <col min="9" max="9" width="18.7109375" style="39" customWidth="1"/>
    <col min="10" max="230" width="9.140625" style="24"/>
    <col min="231" max="231" width="7.5703125" style="24" customWidth="1"/>
    <col min="232" max="233" width="4.140625" style="24" customWidth="1"/>
    <col min="234" max="235" width="18.7109375" style="24" customWidth="1"/>
    <col min="236" max="236" width="2.42578125" style="24" customWidth="1"/>
    <col min="237" max="237" width="9.28515625" style="24" customWidth="1"/>
    <col min="238" max="238" width="18.7109375" style="24" customWidth="1"/>
    <col min="239" max="239" width="21.7109375" style="24" customWidth="1"/>
    <col min="240" max="486" width="9.140625" style="24"/>
    <col min="487" max="487" width="7.5703125" style="24" customWidth="1"/>
    <col min="488" max="489" width="4.140625" style="24" customWidth="1"/>
    <col min="490" max="491" width="18.7109375" style="24" customWidth="1"/>
    <col min="492" max="492" width="2.42578125" style="24" customWidth="1"/>
    <col min="493" max="493" width="9.28515625" style="24" customWidth="1"/>
    <col min="494" max="494" width="18.7109375" style="24" customWidth="1"/>
    <col min="495" max="495" width="21.7109375" style="24" customWidth="1"/>
    <col min="496" max="742" width="9.140625" style="24"/>
    <col min="743" max="743" width="7.5703125" style="24" customWidth="1"/>
    <col min="744" max="745" width="4.140625" style="24" customWidth="1"/>
    <col min="746" max="747" width="18.7109375" style="24" customWidth="1"/>
    <col min="748" max="748" width="2.42578125" style="24" customWidth="1"/>
    <col min="749" max="749" width="9.28515625" style="24" customWidth="1"/>
    <col min="750" max="750" width="18.7109375" style="24" customWidth="1"/>
    <col min="751" max="751" width="21.7109375" style="24" customWidth="1"/>
    <col min="752" max="998" width="9.140625" style="24"/>
    <col min="999" max="999" width="7.5703125" style="24" customWidth="1"/>
    <col min="1000" max="1001" width="4.140625" style="24" customWidth="1"/>
    <col min="1002" max="1003" width="18.7109375" style="24" customWidth="1"/>
    <col min="1004" max="1004" width="2.42578125" style="24" customWidth="1"/>
    <col min="1005" max="1005" width="9.28515625" style="24" customWidth="1"/>
    <col min="1006" max="1006" width="18.7109375" style="24" customWidth="1"/>
    <col min="1007" max="1007" width="21.7109375" style="24" customWidth="1"/>
    <col min="1008" max="1254" width="9.140625" style="24"/>
    <col min="1255" max="1255" width="7.5703125" style="24" customWidth="1"/>
    <col min="1256" max="1257" width="4.140625" style="24" customWidth="1"/>
    <col min="1258" max="1259" width="18.7109375" style="24" customWidth="1"/>
    <col min="1260" max="1260" width="2.42578125" style="24" customWidth="1"/>
    <col min="1261" max="1261" width="9.28515625" style="24" customWidth="1"/>
    <col min="1262" max="1262" width="18.7109375" style="24" customWidth="1"/>
    <col min="1263" max="1263" width="21.7109375" style="24" customWidth="1"/>
    <col min="1264" max="1510" width="9.140625" style="24"/>
    <col min="1511" max="1511" width="7.5703125" style="24" customWidth="1"/>
    <col min="1512" max="1513" width="4.140625" style="24" customWidth="1"/>
    <col min="1514" max="1515" width="18.7109375" style="24" customWidth="1"/>
    <col min="1516" max="1516" width="2.42578125" style="24" customWidth="1"/>
    <col min="1517" max="1517" width="9.28515625" style="24" customWidth="1"/>
    <col min="1518" max="1518" width="18.7109375" style="24" customWidth="1"/>
    <col min="1519" max="1519" width="21.7109375" style="24" customWidth="1"/>
    <col min="1520" max="1766" width="9.140625" style="24"/>
    <col min="1767" max="1767" width="7.5703125" style="24" customWidth="1"/>
    <col min="1768" max="1769" width="4.140625" style="24" customWidth="1"/>
    <col min="1770" max="1771" width="18.7109375" style="24" customWidth="1"/>
    <col min="1772" max="1772" width="2.42578125" style="24" customWidth="1"/>
    <col min="1773" max="1773" width="9.28515625" style="24" customWidth="1"/>
    <col min="1774" max="1774" width="18.7109375" style="24" customWidth="1"/>
    <col min="1775" max="1775" width="21.7109375" style="24" customWidth="1"/>
    <col min="1776" max="2022" width="9.140625" style="24"/>
    <col min="2023" max="2023" width="7.5703125" style="24" customWidth="1"/>
    <col min="2024" max="2025" width="4.140625" style="24" customWidth="1"/>
    <col min="2026" max="2027" width="18.7109375" style="24" customWidth="1"/>
    <col min="2028" max="2028" width="2.42578125" style="24" customWidth="1"/>
    <col min="2029" max="2029" width="9.28515625" style="24" customWidth="1"/>
    <col min="2030" max="2030" width="18.7109375" style="24" customWidth="1"/>
    <col min="2031" max="2031" width="21.7109375" style="24" customWidth="1"/>
    <col min="2032" max="2278" width="9.140625" style="24"/>
    <col min="2279" max="2279" width="7.5703125" style="24" customWidth="1"/>
    <col min="2280" max="2281" width="4.140625" style="24" customWidth="1"/>
    <col min="2282" max="2283" width="18.7109375" style="24" customWidth="1"/>
    <col min="2284" max="2284" width="2.42578125" style="24" customWidth="1"/>
    <col min="2285" max="2285" width="9.28515625" style="24" customWidth="1"/>
    <col min="2286" max="2286" width="18.7109375" style="24" customWidth="1"/>
    <col min="2287" max="2287" width="21.7109375" style="24" customWidth="1"/>
    <col min="2288" max="2534" width="9.140625" style="24"/>
    <col min="2535" max="2535" width="7.5703125" style="24" customWidth="1"/>
    <col min="2536" max="2537" width="4.140625" style="24" customWidth="1"/>
    <col min="2538" max="2539" width="18.7109375" style="24" customWidth="1"/>
    <col min="2540" max="2540" width="2.42578125" style="24" customWidth="1"/>
    <col min="2541" max="2541" width="9.28515625" style="24" customWidth="1"/>
    <col min="2542" max="2542" width="18.7109375" style="24" customWidth="1"/>
    <col min="2543" max="2543" width="21.7109375" style="24" customWidth="1"/>
    <col min="2544" max="2790" width="9.140625" style="24"/>
    <col min="2791" max="2791" width="7.5703125" style="24" customWidth="1"/>
    <col min="2792" max="2793" width="4.140625" style="24" customWidth="1"/>
    <col min="2794" max="2795" width="18.7109375" style="24" customWidth="1"/>
    <col min="2796" max="2796" width="2.42578125" style="24" customWidth="1"/>
    <col min="2797" max="2797" width="9.28515625" style="24" customWidth="1"/>
    <col min="2798" max="2798" width="18.7109375" style="24" customWidth="1"/>
    <col min="2799" max="2799" width="21.7109375" style="24" customWidth="1"/>
    <col min="2800" max="3046" width="9.140625" style="24"/>
    <col min="3047" max="3047" width="7.5703125" style="24" customWidth="1"/>
    <col min="3048" max="3049" width="4.140625" style="24" customWidth="1"/>
    <col min="3050" max="3051" width="18.7109375" style="24" customWidth="1"/>
    <col min="3052" max="3052" width="2.42578125" style="24" customWidth="1"/>
    <col min="3053" max="3053" width="9.28515625" style="24" customWidth="1"/>
    <col min="3054" max="3054" width="18.7109375" style="24" customWidth="1"/>
    <col min="3055" max="3055" width="21.7109375" style="24" customWidth="1"/>
    <col min="3056" max="3302" width="9.140625" style="24"/>
    <col min="3303" max="3303" width="7.5703125" style="24" customWidth="1"/>
    <col min="3304" max="3305" width="4.140625" style="24" customWidth="1"/>
    <col min="3306" max="3307" width="18.7109375" style="24" customWidth="1"/>
    <col min="3308" max="3308" width="2.42578125" style="24" customWidth="1"/>
    <col min="3309" max="3309" width="9.28515625" style="24" customWidth="1"/>
    <col min="3310" max="3310" width="18.7109375" style="24" customWidth="1"/>
    <col min="3311" max="3311" width="21.7109375" style="24" customWidth="1"/>
    <col min="3312" max="3558" width="9.140625" style="24"/>
    <col min="3559" max="3559" width="7.5703125" style="24" customWidth="1"/>
    <col min="3560" max="3561" width="4.140625" style="24" customWidth="1"/>
    <col min="3562" max="3563" width="18.7109375" style="24" customWidth="1"/>
    <col min="3564" max="3564" width="2.42578125" style="24" customWidth="1"/>
    <col min="3565" max="3565" width="9.28515625" style="24" customWidth="1"/>
    <col min="3566" max="3566" width="18.7109375" style="24" customWidth="1"/>
    <col min="3567" max="3567" width="21.7109375" style="24" customWidth="1"/>
    <col min="3568" max="3814" width="9.140625" style="24"/>
    <col min="3815" max="3815" width="7.5703125" style="24" customWidth="1"/>
    <col min="3816" max="3817" width="4.140625" style="24" customWidth="1"/>
    <col min="3818" max="3819" width="18.7109375" style="24" customWidth="1"/>
    <col min="3820" max="3820" width="2.42578125" style="24" customWidth="1"/>
    <col min="3821" max="3821" width="9.28515625" style="24" customWidth="1"/>
    <col min="3822" max="3822" width="18.7109375" style="24" customWidth="1"/>
    <col min="3823" max="3823" width="21.7109375" style="24" customWidth="1"/>
    <col min="3824" max="4070" width="9.140625" style="24"/>
    <col min="4071" max="4071" width="7.5703125" style="24" customWidth="1"/>
    <col min="4072" max="4073" width="4.140625" style="24" customWidth="1"/>
    <col min="4074" max="4075" width="18.7109375" style="24" customWidth="1"/>
    <col min="4076" max="4076" width="2.42578125" style="24" customWidth="1"/>
    <col min="4077" max="4077" width="9.28515625" style="24" customWidth="1"/>
    <col min="4078" max="4078" width="18.7109375" style="24" customWidth="1"/>
    <col min="4079" max="4079" width="21.7109375" style="24" customWidth="1"/>
    <col min="4080" max="4326" width="9.140625" style="24"/>
    <col min="4327" max="4327" width="7.5703125" style="24" customWidth="1"/>
    <col min="4328" max="4329" width="4.140625" style="24" customWidth="1"/>
    <col min="4330" max="4331" width="18.7109375" style="24" customWidth="1"/>
    <col min="4332" max="4332" width="2.42578125" style="24" customWidth="1"/>
    <col min="4333" max="4333" width="9.28515625" style="24" customWidth="1"/>
    <col min="4334" max="4334" width="18.7109375" style="24" customWidth="1"/>
    <col min="4335" max="4335" width="21.7109375" style="24" customWidth="1"/>
    <col min="4336" max="4582" width="9.140625" style="24"/>
    <col min="4583" max="4583" width="7.5703125" style="24" customWidth="1"/>
    <col min="4584" max="4585" width="4.140625" style="24" customWidth="1"/>
    <col min="4586" max="4587" width="18.7109375" style="24" customWidth="1"/>
    <col min="4588" max="4588" width="2.42578125" style="24" customWidth="1"/>
    <col min="4589" max="4589" width="9.28515625" style="24" customWidth="1"/>
    <col min="4590" max="4590" width="18.7109375" style="24" customWidth="1"/>
    <col min="4591" max="4591" width="21.7109375" style="24" customWidth="1"/>
    <col min="4592" max="4838" width="9.140625" style="24"/>
    <col min="4839" max="4839" width="7.5703125" style="24" customWidth="1"/>
    <col min="4840" max="4841" width="4.140625" style="24" customWidth="1"/>
    <col min="4842" max="4843" width="18.7109375" style="24" customWidth="1"/>
    <col min="4844" max="4844" width="2.42578125" style="24" customWidth="1"/>
    <col min="4845" max="4845" width="9.28515625" style="24" customWidth="1"/>
    <col min="4846" max="4846" width="18.7109375" style="24" customWidth="1"/>
    <col min="4847" max="4847" width="21.7109375" style="24" customWidth="1"/>
    <col min="4848" max="5094" width="9.140625" style="24"/>
    <col min="5095" max="5095" width="7.5703125" style="24" customWidth="1"/>
    <col min="5096" max="5097" width="4.140625" style="24" customWidth="1"/>
    <col min="5098" max="5099" width="18.7109375" style="24" customWidth="1"/>
    <col min="5100" max="5100" width="2.42578125" style="24" customWidth="1"/>
    <col min="5101" max="5101" width="9.28515625" style="24" customWidth="1"/>
    <col min="5102" max="5102" width="18.7109375" style="24" customWidth="1"/>
    <col min="5103" max="5103" width="21.7109375" style="24" customWidth="1"/>
    <col min="5104" max="5350" width="9.140625" style="24"/>
    <col min="5351" max="5351" width="7.5703125" style="24" customWidth="1"/>
    <col min="5352" max="5353" width="4.140625" style="24" customWidth="1"/>
    <col min="5354" max="5355" width="18.7109375" style="24" customWidth="1"/>
    <col min="5356" max="5356" width="2.42578125" style="24" customWidth="1"/>
    <col min="5357" max="5357" width="9.28515625" style="24" customWidth="1"/>
    <col min="5358" max="5358" width="18.7109375" style="24" customWidth="1"/>
    <col min="5359" max="5359" width="21.7109375" style="24" customWidth="1"/>
    <col min="5360" max="5606" width="9.140625" style="24"/>
    <col min="5607" max="5607" width="7.5703125" style="24" customWidth="1"/>
    <col min="5608" max="5609" width="4.140625" style="24" customWidth="1"/>
    <col min="5610" max="5611" width="18.7109375" style="24" customWidth="1"/>
    <col min="5612" max="5612" width="2.42578125" style="24" customWidth="1"/>
    <col min="5613" max="5613" width="9.28515625" style="24" customWidth="1"/>
    <col min="5614" max="5614" width="18.7109375" style="24" customWidth="1"/>
    <col min="5615" max="5615" width="21.7109375" style="24" customWidth="1"/>
    <col min="5616" max="5862" width="9.140625" style="24"/>
    <col min="5863" max="5863" width="7.5703125" style="24" customWidth="1"/>
    <col min="5864" max="5865" width="4.140625" style="24" customWidth="1"/>
    <col min="5866" max="5867" width="18.7109375" style="24" customWidth="1"/>
    <col min="5868" max="5868" width="2.42578125" style="24" customWidth="1"/>
    <col min="5869" max="5869" width="9.28515625" style="24" customWidth="1"/>
    <col min="5870" max="5870" width="18.7109375" style="24" customWidth="1"/>
    <col min="5871" max="5871" width="21.7109375" style="24" customWidth="1"/>
    <col min="5872" max="6118" width="9.140625" style="24"/>
    <col min="6119" max="6119" width="7.5703125" style="24" customWidth="1"/>
    <col min="6120" max="6121" width="4.140625" style="24" customWidth="1"/>
    <col min="6122" max="6123" width="18.7109375" style="24" customWidth="1"/>
    <col min="6124" max="6124" width="2.42578125" style="24" customWidth="1"/>
    <col min="6125" max="6125" width="9.28515625" style="24" customWidth="1"/>
    <col min="6126" max="6126" width="18.7109375" style="24" customWidth="1"/>
    <col min="6127" max="6127" width="21.7109375" style="24" customWidth="1"/>
    <col min="6128" max="6374" width="9.140625" style="24"/>
    <col min="6375" max="6375" width="7.5703125" style="24" customWidth="1"/>
    <col min="6376" max="6377" width="4.140625" style="24" customWidth="1"/>
    <col min="6378" max="6379" width="18.7109375" style="24" customWidth="1"/>
    <col min="6380" max="6380" width="2.42578125" style="24" customWidth="1"/>
    <col min="6381" max="6381" width="9.28515625" style="24" customWidth="1"/>
    <col min="6382" max="6382" width="18.7109375" style="24" customWidth="1"/>
    <col min="6383" max="6383" width="21.7109375" style="24" customWidth="1"/>
    <col min="6384" max="6630" width="9.140625" style="24"/>
    <col min="6631" max="6631" width="7.5703125" style="24" customWidth="1"/>
    <col min="6632" max="6633" width="4.140625" style="24" customWidth="1"/>
    <col min="6634" max="6635" width="18.7109375" style="24" customWidth="1"/>
    <col min="6636" max="6636" width="2.42578125" style="24" customWidth="1"/>
    <col min="6637" max="6637" width="9.28515625" style="24" customWidth="1"/>
    <col min="6638" max="6638" width="18.7109375" style="24" customWidth="1"/>
    <col min="6639" max="6639" width="21.7109375" style="24" customWidth="1"/>
    <col min="6640" max="6886" width="9.140625" style="24"/>
    <col min="6887" max="6887" width="7.5703125" style="24" customWidth="1"/>
    <col min="6888" max="6889" width="4.140625" style="24" customWidth="1"/>
    <col min="6890" max="6891" width="18.7109375" style="24" customWidth="1"/>
    <col min="6892" max="6892" width="2.42578125" style="24" customWidth="1"/>
    <col min="6893" max="6893" width="9.28515625" style="24" customWidth="1"/>
    <col min="6894" max="6894" width="18.7109375" style="24" customWidth="1"/>
    <col min="6895" max="6895" width="21.7109375" style="24" customWidth="1"/>
    <col min="6896" max="7142" width="9.140625" style="24"/>
    <col min="7143" max="7143" width="7.5703125" style="24" customWidth="1"/>
    <col min="7144" max="7145" width="4.140625" style="24" customWidth="1"/>
    <col min="7146" max="7147" width="18.7109375" style="24" customWidth="1"/>
    <col min="7148" max="7148" width="2.42578125" style="24" customWidth="1"/>
    <col min="7149" max="7149" width="9.28515625" style="24" customWidth="1"/>
    <col min="7150" max="7150" width="18.7109375" style="24" customWidth="1"/>
    <col min="7151" max="7151" width="21.7109375" style="24" customWidth="1"/>
    <col min="7152" max="7398" width="9.140625" style="24"/>
    <col min="7399" max="7399" width="7.5703125" style="24" customWidth="1"/>
    <col min="7400" max="7401" width="4.140625" style="24" customWidth="1"/>
    <col min="7402" max="7403" width="18.7109375" style="24" customWidth="1"/>
    <col min="7404" max="7404" width="2.42578125" style="24" customWidth="1"/>
    <col min="7405" max="7405" width="9.28515625" style="24" customWidth="1"/>
    <col min="7406" max="7406" width="18.7109375" style="24" customWidth="1"/>
    <col min="7407" max="7407" width="21.7109375" style="24" customWidth="1"/>
    <col min="7408" max="7654" width="9.140625" style="24"/>
    <col min="7655" max="7655" width="7.5703125" style="24" customWidth="1"/>
    <col min="7656" max="7657" width="4.140625" style="24" customWidth="1"/>
    <col min="7658" max="7659" width="18.7109375" style="24" customWidth="1"/>
    <col min="7660" max="7660" width="2.42578125" style="24" customWidth="1"/>
    <col min="7661" max="7661" width="9.28515625" style="24" customWidth="1"/>
    <col min="7662" max="7662" width="18.7109375" style="24" customWidth="1"/>
    <col min="7663" max="7663" width="21.7109375" style="24" customWidth="1"/>
    <col min="7664" max="7910" width="9.140625" style="24"/>
    <col min="7911" max="7911" width="7.5703125" style="24" customWidth="1"/>
    <col min="7912" max="7913" width="4.140625" style="24" customWidth="1"/>
    <col min="7914" max="7915" width="18.7109375" style="24" customWidth="1"/>
    <col min="7916" max="7916" width="2.42578125" style="24" customWidth="1"/>
    <col min="7917" max="7917" width="9.28515625" style="24" customWidth="1"/>
    <col min="7918" max="7918" width="18.7109375" style="24" customWidth="1"/>
    <col min="7919" max="7919" width="21.7109375" style="24" customWidth="1"/>
    <col min="7920" max="8166" width="9.140625" style="24"/>
    <col min="8167" max="8167" width="7.5703125" style="24" customWidth="1"/>
    <col min="8168" max="8169" width="4.140625" style="24" customWidth="1"/>
    <col min="8170" max="8171" width="18.7109375" style="24" customWidth="1"/>
    <col min="8172" max="8172" width="2.42578125" style="24" customWidth="1"/>
    <col min="8173" max="8173" width="9.28515625" style="24" customWidth="1"/>
    <col min="8174" max="8174" width="18.7109375" style="24" customWidth="1"/>
    <col min="8175" max="8175" width="21.7109375" style="24" customWidth="1"/>
    <col min="8176" max="8422" width="9.140625" style="24"/>
    <col min="8423" max="8423" width="7.5703125" style="24" customWidth="1"/>
    <col min="8424" max="8425" width="4.140625" style="24" customWidth="1"/>
    <col min="8426" max="8427" width="18.7109375" style="24" customWidth="1"/>
    <col min="8428" max="8428" width="2.42578125" style="24" customWidth="1"/>
    <col min="8429" max="8429" width="9.28515625" style="24" customWidth="1"/>
    <col min="8430" max="8430" width="18.7109375" style="24" customWidth="1"/>
    <col min="8431" max="8431" width="21.7109375" style="24" customWidth="1"/>
    <col min="8432" max="8678" width="9.140625" style="24"/>
    <col min="8679" max="8679" width="7.5703125" style="24" customWidth="1"/>
    <col min="8680" max="8681" width="4.140625" style="24" customWidth="1"/>
    <col min="8682" max="8683" width="18.7109375" style="24" customWidth="1"/>
    <col min="8684" max="8684" width="2.42578125" style="24" customWidth="1"/>
    <col min="8685" max="8685" width="9.28515625" style="24" customWidth="1"/>
    <col min="8686" max="8686" width="18.7109375" style="24" customWidth="1"/>
    <col min="8687" max="8687" width="21.7109375" style="24" customWidth="1"/>
    <col min="8688" max="8934" width="9.140625" style="24"/>
    <col min="8935" max="8935" width="7.5703125" style="24" customWidth="1"/>
    <col min="8936" max="8937" width="4.140625" style="24" customWidth="1"/>
    <col min="8938" max="8939" width="18.7109375" style="24" customWidth="1"/>
    <col min="8940" max="8940" width="2.42578125" style="24" customWidth="1"/>
    <col min="8941" max="8941" width="9.28515625" style="24" customWidth="1"/>
    <col min="8942" max="8942" width="18.7109375" style="24" customWidth="1"/>
    <col min="8943" max="8943" width="21.7109375" style="24" customWidth="1"/>
    <col min="8944" max="9190" width="9.140625" style="24"/>
    <col min="9191" max="9191" width="7.5703125" style="24" customWidth="1"/>
    <col min="9192" max="9193" width="4.140625" style="24" customWidth="1"/>
    <col min="9194" max="9195" width="18.7109375" style="24" customWidth="1"/>
    <col min="9196" max="9196" width="2.42578125" style="24" customWidth="1"/>
    <col min="9197" max="9197" width="9.28515625" style="24" customWidth="1"/>
    <col min="9198" max="9198" width="18.7109375" style="24" customWidth="1"/>
    <col min="9199" max="9199" width="21.7109375" style="24" customWidth="1"/>
    <col min="9200" max="9446" width="9.140625" style="24"/>
    <col min="9447" max="9447" width="7.5703125" style="24" customWidth="1"/>
    <col min="9448" max="9449" width="4.140625" style="24" customWidth="1"/>
    <col min="9450" max="9451" width="18.7109375" style="24" customWidth="1"/>
    <col min="9452" max="9452" width="2.42578125" style="24" customWidth="1"/>
    <col min="9453" max="9453" width="9.28515625" style="24" customWidth="1"/>
    <col min="9454" max="9454" width="18.7109375" style="24" customWidth="1"/>
    <col min="9455" max="9455" width="21.7109375" style="24" customWidth="1"/>
    <col min="9456" max="9702" width="9.140625" style="24"/>
    <col min="9703" max="9703" width="7.5703125" style="24" customWidth="1"/>
    <col min="9704" max="9705" width="4.140625" style="24" customWidth="1"/>
    <col min="9706" max="9707" width="18.7109375" style="24" customWidth="1"/>
    <col min="9708" max="9708" width="2.42578125" style="24" customWidth="1"/>
    <col min="9709" max="9709" width="9.28515625" style="24" customWidth="1"/>
    <col min="9710" max="9710" width="18.7109375" style="24" customWidth="1"/>
    <col min="9711" max="9711" width="21.7109375" style="24" customWidth="1"/>
    <col min="9712" max="9958" width="9.140625" style="24"/>
    <col min="9959" max="9959" width="7.5703125" style="24" customWidth="1"/>
    <col min="9960" max="9961" width="4.140625" style="24" customWidth="1"/>
    <col min="9962" max="9963" width="18.7109375" style="24" customWidth="1"/>
    <col min="9964" max="9964" width="2.42578125" style="24" customWidth="1"/>
    <col min="9965" max="9965" width="9.28515625" style="24" customWidth="1"/>
    <col min="9966" max="9966" width="18.7109375" style="24" customWidth="1"/>
    <col min="9967" max="9967" width="21.7109375" style="24" customWidth="1"/>
    <col min="9968" max="10214" width="9.140625" style="24"/>
    <col min="10215" max="10215" width="7.5703125" style="24" customWidth="1"/>
    <col min="10216" max="10217" width="4.140625" style="24" customWidth="1"/>
    <col min="10218" max="10219" width="18.7109375" style="24" customWidth="1"/>
    <col min="10220" max="10220" width="2.42578125" style="24" customWidth="1"/>
    <col min="10221" max="10221" width="9.28515625" style="24" customWidth="1"/>
    <col min="10222" max="10222" width="18.7109375" style="24" customWidth="1"/>
    <col min="10223" max="10223" width="21.7109375" style="24" customWidth="1"/>
    <col min="10224" max="10470" width="9.140625" style="24"/>
    <col min="10471" max="10471" width="7.5703125" style="24" customWidth="1"/>
    <col min="10472" max="10473" width="4.140625" style="24" customWidth="1"/>
    <col min="10474" max="10475" width="18.7109375" style="24" customWidth="1"/>
    <col min="10476" max="10476" width="2.42578125" style="24" customWidth="1"/>
    <col min="10477" max="10477" width="9.28515625" style="24" customWidth="1"/>
    <col min="10478" max="10478" width="18.7109375" style="24" customWidth="1"/>
    <col min="10479" max="10479" width="21.7109375" style="24" customWidth="1"/>
    <col min="10480" max="10726" width="9.140625" style="24"/>
    <col min="10727" max="10727" width="7.5703125" style="24" customWidth="1"/>
    <col min="10728" max="10729" width="4.140625" style="24" customWidth="1"/>
    <col min="10730" max="10731" width="18.7109375" style="24" customWidth="1"/>
    <col min="10732" max="10732" width="2.42578125" style="24" customWidth="1"/>
    <col min="10733" max="10733" width="9.28515625" style="24" customWidth="1"/>
    <col min="10734" max="10734" width="18.7109375" style="24" customWidth="1"/>
    <col min="10735" max="10735" width="21.7109375" style="24" customWidth="1"/>
    <col min="10736" max="10982" width="9.140625" style="24"/>
    <col min="10983" max="10983" width="7.5703125" style="24" customWidth="1"/>
    <col min="10984" max="10985" width="4.140625" style="24" customWidth="1"/>
    <col min="10986" max="10987" width="18.7109375" style="24" customWidth="1"/>
    <col min="10988" max="10988" width="2.42578125" style="24" customWidth="1"/>
    <col min="10989" max="10989" width="9.28515625" style="24" customWidth="1"/>
    <col min="10990" max="10990" width="18.7109375" style="24" customWidth="1"/>
    <col min="10991" max="10991" width="21.7109375" style="24" customWidth="1"/>
    <col min="10992" max="11238" width="9.140625" style="24"/>
    <col min="11239" max="11239" width="7.5703125" style="24" customWidth="1"/>
    <col min="11240" max="11241" width="4.140625" style="24" customWidth="1"/>
    <col min="11242" max="11243" width="18.7109375" style="24" customWidth="1"/>
    <col min="11244" max="11244" width="2.42578125" style="24" customWidth="1"/>
    <col min="11245" max="11245" width="9.28515625" style="24" customWidth="1"/>
    <col min="11246" max="11246" width="18.7109375" style="24" customWidth="1"/>
    <col min="11247" max="11247" width="21.7109375" style="24" customWidth="1"/>
    <col min="11248" max="11494" width="9.140625" style="24"/>
    <col min="11495" max="11495" width="7.5703125" style="24" customWidth="1"/>
    <col min="11496" max="11497" width="4.140625" style="24" customWidth="1"/>
    <col min="11498" max="11499" width="18.7109375" style="24" customWidth="1"/>
    <col min="11500" max="11500" width="2.42578125" style="24" customWidth="1"/>
    <col min="11501" max="11501" width="9.28515625" style="24" customWidth="1"/>
    <col min="11502" max="11502" width="18.7109375" style="24" customWidth="1"/>
    <col min="11503" max="11503" width="21.7109375" style="24" customWidth="1"/>
    <col min="11504" max="11750" width="9.140625" style="24"/>
    <col min="11751" max="11751" width="7.5703125" style="24" customWidth="1"/>
    <col min="11752" max="11753" width="4.140625" style="24" customWidth="1"/>
    <col min="11754" max="11755" width="18.7109375" style="24" customWidth="1"/>
    <col min="11756" max="11756" width="2.42578125" style="24" customWidth="1"/>
    <col min="11757" max="11757" width="9.28515625" style="24" customWidth="1"/>
    <col min="11758" max="11758" width="18.7109375" style="24" customWidth="1"/>
    <col min="11759" max="11759" width="21.7109375" style="24" customWidth="1"/>
    <col min="11760" max="12006" width="9.140625" style="24"/>
    <col min="12007" max="12007" width="7.5703125" style="24" customWidth="1"/>
    <col min="12008" max="12009" width="4.140625" style="24" customWidth="1"/>
    <col min="12010" max="12011" width="18.7109375" style="24" customWidth="1"/>
    <col min="12012" max="12012" width="2.42578125" style="24" customWidth="1"/>
    <col min="12013" max="12013" width="9.28515625" style="24" customWidth="1"/>
    <col min="12014" max="12014" width="18.7109375" style="24" customWidth="1"/>
    <col min="12015" max="12015" width="21.7109375" style="24" customWidth="1"/>
    <col min="12016" max="12262" width="9.140625" style="24"/>
    <col min="12263" max="12263" width="7.5703125" style="24" customWidth="1"/>
    <col min="12264" max="12265" width="4.140625" style="24" customWidth="1"/>
    <col min="12266" max="12267" width="18.7109375" style="24" customWidth="1"/>
    <col min="12268" max="12268" width="2.42578125" style="24" customWidth="1"/>
    <col min="12269" max="12269" width="9.28515625" style="24" customWidth="1"/>
    <col min="12270" max="12270" width="18.7109375" style="24" customWidth="1"/>
    <col min="12271" max="12271" width="21.7109375" style="24" customWidth="1"/>
    <col min="12272" max="12518" width="9.140625" style="24"/>
    <col min="12519" max="12519" width="7.5703125" style="24" customWidth="1"/>
    <col min="12520" max="12521" width="4.140625" style="24" customWidth="1"/>
    <col min="12522" max="12523" width="18.7109375" style="24" customWidth="1"/>
    <col min="12524" max="12524" width="2.42578125" style="24" customWidth="1"/>
    <col min="12525" max="12525" width="9.28515625" style="24" customWidth="1"/>
    <col min="12526" max="12526" width="18.7109375" style="24" customWidth="1"/>
    <col min="12527" max="12527" width="21.7109375" style="24" customWidth="1"/>
    <col min="12528" max="12774" width="9.140625" style="24"/>
    <col min="12775" max="12775" width="7.5703125" style="24" customWidth="1"/>
    <col min="12776" max="12777" width="4.140625" style="24" customWidth="1"/>
    <col min="12778" max="12779" width="18.7109375" style="24" customWidth="1"/>
    <col min="12780" max="12780" width="2.42578125" style="24" customWidth="1"/>
    <col min="12781" max="12781" width="9.28515625" style="24" customWidth="1"/>
    <col min="12782" max="12782" width="18.7109375" style="24" customWidth="1"/>
    <col min="12783" max="12783" width="21.7109375" style="24" customWidth="1"/>
    <col min="12784" max="13030" width="9.140625" style="24"/>
    <col min="13031" max="13031" width="7.5703125" style="24" customWidth="1"/>
    <col min="13032" max="13033" width="4.140625" style="24" customWidth="1"/>
    <col min="13034" max="13035" width="18.7109375" style="24" customWidth="1"/>
    <col min="13036" max="13036" width="2.42578125" style="24" customWidth="1"/>
    <col min="13037" max="13037" width="9.28515625" style="24" customWidth="1"/>
    <col min="13038" max="13038" width="18.7109375" style="24" customWidth="1"/>
    <col min="13039" max="13039" width="21.7109375" style="24" customWidth="1"/>
    <col min="13040" max="13286" width="9.140625" style="24"/>
    <col min="13287" max="13287" width="7.5703125" style="24" customWidth="1"/>
    <col min="13288" max="13289" width="4.140625" style="24" customWidth="1"/>
    <col min="13290" max="13291" width="18.7109375" style="24" customWidth="1"/>
    <col min="13292" max="13292" width="2.42578125" style="24" customWidth="1"/>
    <col min="13293" max="13293" width="9.28515625" style="24" customWidth="1"/>
    <col min="13294" max="13294" width="18.7109375" style="24" customWidth="1"/>
    <col min="13295" max="13295" width="21.7109375" style="24" customWidth="1"/>
    <col min="13296" max="13542" width="9.140625" style="24"/>
    <col min="13543" max="13543" width="7.5703125" style="24" customWidth="1"/>
    <col min="13544" max="13545" width="4.140625" style="24" customWidth="1"/>
    <col min="13546" max="13547" width="18.7109375" style="24" customWidth="1"/>
    <col min="13548" max="13548" width="2.42578125" style="24" customWidth="1"/>
    <col min="13549" max="13549" width="9.28515625" style="24" customWidth="1"/>
    <col min="13550" max="13550" width="18.7109375" style="24" customWidth="1"/>
    <col min="13551" max="13551" width="21.7109375" style="24" customWidth="1"/>
    <col min="13552" max="13798" width="9.140625" style="24"/>
    <col min="13799" max="13799" width="7.5703125" style="24" customWidth="1"/>
    <col min="13800" max="13801" width="4.140625" style="24" customWidth="1"/>
    <col min="13802" max="13803" width="18.7109375" style="24" customWidth="1"/>
    <col min="13804" max="13804" width="2.42578125" style="24" customWidth="1"/>
    <col min="13805" max="13805" width="9.28515625" style="24" customWidth="1"/>
    <col min="13806" max="13806" width="18.7109375" style="24" customWidth="1"/>
    <col min="13807" max="13807" width="21.7109375" style="24" customWidth="1"/>
    <col min="13808" max="14054" width="9.140625" style="24"/>
    <col min="14055" max="14055" width="7.5703125" style="24" customWidth="1"/>
    <col min="14056" max="14057" width="4.140625" style="24" customWidth="1"/>
    <col min="14058" max="14059" width="18.7109375" style="24" customWidth="1"/>
    <col min="14060" max="14060" width="2.42578125" style="24" customWidth="1"/>
    <col min="14061" max="14061" width="9.28515625" style="24" customWidth="1"/>
    <col min="14062" max="14062" width="18.7109375" style="24" customWidth="1"/>
    <col min="14063" max="14063" width="21.7109375" style="24" customWidth="1"/>
    <col min="14064" max="14310" width="9.140625" style="24"/>
    <col min="14311" max="14311" width="7.5703125" style="24" customWidth="1"/>
    <col min="14312" max="14313" width="4.140625" style="24" customWidth="1"/>
    <col min="14314" max="14315" width="18.7109375" style="24" customWidth="1"/>
    <col min="14316" max="14316" width="2.42578125" style="24" customWidth="1"/>
    <col min="14317" max="14317" width="9.28515625" style="24" customWidth="1"/>
    <col min="14318" max="14318" width="18.7109375" style="24" customWidth="1"/>
    <col min="14319" max="14319" width="21.7109375" style="24" customWidth="1"/>
    <col min="14320" max="14566" width="9.140625" style="24"/>
    <col min="14567" max="14567" width="7.5703125" style="24" customWidth="1"/>
    <col min="14568" max="14569" width="4.140625" style="24" customWidth="1"/>
    <col min="14570" max="14571" width="18.7109375" style="24" customWidth="1"/>
    <col min="14572" max="14572" width="2.42578125" style="24" customWidth="1"/>
    <col min="14573" max="14573" width="9.28515625" style="24" customWidth="1"/>
    <col min="14574" max="14574" width="18.7109375" style="24" customWidth="1"/>
    <col min="14575" max="14575" width="21.7109375" style="24" customWidth="1"/>
    <col min="14576" max="14822" width="9.140625" style="24"/>
    <col min="14823" max="14823" width="7.5703125" style="24" customWidth="1"/>
    <col min="14824" max="14825" width="4.140625" style="24" customWidth="1"/>
    <col min="14826" max="14827" width="18.7109375" style="24" customWidth="1"/>
    <col min="14828" max="14828" width="2.42578125" style="24" customWidth="1"/>
    <col min="14829" max="14829" width="9.28515625" style="24" customWidth="1"/>
    <col min="14830" max="14830" width="18.7109375" style="24" customWidth="1"/>
    <col min="14831" max="14831" width="21.7109375" style="24" customWidth="1"/>
    <col min="14832" max="15078" width="9.140625" style="24"/>
    <col min="15079" max="15079" width="7.5703125" style="24" customWidth="1"/>
    <col min="15080" max="15081" width="4.140625" style="24" customWidth="1"/>
    <col min="15082" max="15083" width="18.7109375" style="24" customWidth="1"/>
    <col min="15084" max="15084" width="2.42578125" style="24" customWidth="1"/>
    <col min="15085" max="15085" width="9.28515625" style="24" customWidth="1"/>
    <col min="15086" max="15086" width="18.7109375" style="24" customWidth="1"/>
    <col min="15087" max="15087" width="21.7109375" style="24" customWidth="1"/>
    <col min="15088" max="15334" width="9.140625" style="24"/>
    <col min="15335" max="15335" width="7.5703125" style="24" customWidth="1"/>
    <col min="15336" max="15337" width="4.140625" style="24" customWidth="1"/>
    <col min="15338" max="15339" width="18.7109375" style="24" customWidth="1"/>
    <col min="15340" max="15340" width="2.42578125" style="24" customWidth="1"/>
    <col min="15341" max="15341" width="9.28515625" style="24" customWidth="1"/>
    <col min="15342" max="15342" width="18.7109375" style="24" customWidth="1"/>
    <col min="15343" max="15343" width="21.7109375" style="24" customWidth="1"/>
    <col min="15344" max="15590" width="9.140625" style="24"/>
    <col min="15591" max="15591" width="7.5703125" style="24" customWidth="1"/>
    <col min="15592" max="15593" width="4.140625" style="24" customWidth="1"/>
    <col min="15594" max="15595" width="18.7109375" style="24" customWidth="1"/>
    <col min="15596" max="15596" width="2.42578125" style="24" customWidth="1"/>
    <col min="15597" max="15597" width="9.28515625" style="24" customWidth="1"/>
    <col min="15598" max="15598" width="18.7109375" style="24" customWidth="1"/>
    <col min="15599" max="15599" width="21.7109375" style="24" customWidth="1"/>
    <col min="15600" max="15846" width="9.140625" style="24"/>
    <col min="15847" max="15847" width="7.5703125" style="24" customWidth="1"/>
    <col min="15848" max="15849" width="4.140625" style="24" customWidth="1"/>
    <col min="15850" max="15851" width="18.7109375" style="24" customWidth="1"/>
    <col min="15852" max="15852" width="2.42578125" style="24" customWidth="1"/>
    <col min="15853" max="15853" width="9.28515625" style="24" customWidth="1"/>
    <col min="15854" max="15854" width="18.7109375" style="24" customWidth="1"/>
    <col min="15855" max="15855" width="21.7109375" style="24" customWidth="1"/>
    <col min="15856" max="16102" width="9.140625" style="24"/>
    <col min="16103" max="16103" width="7.5703125" style="24" customWidth="1"/>
    <col min="16104" max="16105" width="4.140625" style="24" customWidth="1"/>
    <col min="16106" max="16107" width="18.7109375" style="24" customWidth="1"/>
    <col min="16108" max="16108" width="2.42578125" style="24" customWidth="1"/>
    <col min="16109" max="16109" width="9.28515625" style="24" customWidth="1"/>
    <col min="16110" max="16110" width="18.7109375" style="24" customWidth="1"/>
    <col min="16111" max="16111" width="21.7109375" style="24" customWidth="1"/>
    <col min="16112" max="16384" width="9.140625" style="24"/>
  </cols>
  <sheetData>
    <row r="1" spans="1:9" s="20" customFormat="1" ht="21" customHeight="1" x14ac:dyDescent="0.2">
      <c r="A1" s="598" t="s">
        <v>3786</v>
      </c>
      <c r="B1" s="598"/>
      <c r="C1" s="598"/>
      <c r="D1" s="36"/>
      <c r="E1" s="36"/>
      <c r="F1" s="249"/>
      <c r="G1" s="38"/>
      <c r="H1" s="37"/>
      <c r="I1" s="39"/>
    </row>
    <row r="2" spans="1:9" s="20" customFormat="1" ht="15" customHeight="1" x14ac:dyDescent="0.2">
      <c r="A2" s="40" t="s">
        <v>3787</v>
      </c>
      <c r="B2" s="41"/>
      <c r="C2" s="42"/>
      <c r="D2" s="41" t="str">
        <f>'8XK1-A'!D2</f>
        <v>10. až 11. září 2022</v>
      </c>
      <c r="E2" s="41"/>
      <c r="F2" s="249"/>
      <c r="G2" s="43"/>
      <c r="H2" s="595"/>
      <c r="I2" s="53"/>
    </row>
    <row r="3" spans="1:9" s="23" customFormat="1" ht="10.5" customHeight="1" x14ac:dyDescent="0.2">
      <c r="A3" s="44" t="s">
        <v>4187</v>
      </c>
      <c r="B3" s="45">
        <v>1</v>
      </c>
      <c r="C3" s="46"/>
      <c r="D3" s="45" t="str">
        <f>los!D258</f>
        <v>BLACK ANGELS</v>
      </c>
      <c r="E3" s="45" t="str">
        <f>los!D256</f>
        <v>TJ Znojmo LAUFEN CZ</v>
      </c>
      <c r="F3" s="250" t="s">
        <v>275</v>
      </c>
      <c r="G3" s="45" t="s">
        <v>276</v>
      </c>
      <c r="H3" s="338" t="str">
        <f>los!D257</f>
        <v>ACEMA Sparta Praha UNYP</v>
      </c>
      <c r="I3" s="32"/>
    </row>
    <row r="4" spans="1:9" s="23" customFormat="1" ht="10.5" customHeight="1" x14ac:dyDescent="0.2">
      <c r="A4" s="47" t="s">
        <v>4188</v>
      </c>
      <c r="B4" s="31">
        <f>IF(B3="","",B3)</f>
        <v>1</v>
      </c>
      <c r="C4" s="48" t="str">
        <f>IF(C3="","",C3)</f>
        <v/>
      </c>
      <c r="D4" s="49" t="str">
        <f>los!D257</f>
        <v>ACEMA Sparta Praha UNYP</v>
      </c>
      <c r="E4" s="49" t="str">
        <f>los!D259</f>
        <v>Bulldogs Brno</v>
      </c>
      <c r="F4" s="251" t="s">
        <v>275</v>
      </c>
      <c r="G4" s="49" t="s">
        <v>276</v>
      </c>
      <c r="H4" s="49" t="str">
        <f>IF(H3="","",H3)</f>
        <v>ACEMA Sparta Praha UNYP</v>
      </c>
      <c r="I4" s="33" t="str">
        <f>IF(I3="","",I3)</f>
        <v/>
      </c>
    </row>
    <row r="5" spans="1:9" s="23" customFormat="1" ht="10.5" customHeight="1" x14ac:dyDescent="0.2">
      <c r="A5" s="47" t="s">
        <v>4189</v>
      </c>
      <c r="B5" s="31">
        <f>IF(B3="","",B3)</f>
        <v>1</v>
      </c>
      <c r="C5" s="48" t="str">
        <f>IF(C3="","",C3)</f>
        <v/>
      </c>
      <c r="D5" s="49" t="str">
        <f>los!D256</f>
        <v>TJ Znojmo LAUFEN CZ</v>
      </c>
      <c r="E5" s="49" t="str">
        <f>los!D255</f>
        <v>Sokol Brno I EMKOCase Gullivers</v>
      </c>
      <c r="F5" s="251" t="s">
        <v>275</v>
      </c>
      <c r="G5" s="49" t="s">
        <v>276</v>
      </c>
      <c r="H5" s="49" t="str">
        <f>IF(H3="","",H3)</f>
        <v>ACEMA Sparta Praha UNYP</v>
      </c>
      <c r="I5" s="33" t="str">
        <f>IF(I3="","",I3)</f>
        <v/>
      </c>
    </row>
    <row r="6" spans="1:9" s="23" customFormat="1" ht="10.5" customHeight="1" x14ac:dyDescent="0.2">
      <c r="A6" s="47" t="s">
        <v>4190</v>
      </c>
      <c r="B6" s="31">
        <f>IF(B3="","",B3)</f>
        <v>1</v>
      </c>
      <c r="C6" s="48" t="str">
        <f>IF(C3="","",C3)</f>
        <v/>
      </c>
      <c r="D6" s="49" t="str">
        <f>los!D259</f>
        <v>Bulldogs Brno</v>
      </c>
      <c r="E6" s="49" t="str">
        <f>los!D258</f>
        <v>BLACK ANGELS</v>
      </c>
      <c r="F6" s="251" t="s">
        <v>275</v>
      </c>
      <c r="G6" s="49" t="s">
        <v>276</v>
      </c>
      <c r="H6" s="49" t="str">
        <f>IF(H3="","",H3)</f>
        <v>ACEMA Sparta Praha UNYP</v>
      </c>
      <c r="I6" s="33" t="str">
        <f>IF(I3="","",I3)</f>
        <v/>
      </c>
    </row>
    <row r="7" spans="1:9" s="23" customFormat="1" ht="10.5" customHeight="1" x14ac:dyDescent="0.2">
      <c r="A7" s="50" t="s">
        <v>4191</v>
      </c>
      <c r="B7" s="34">
        <f>IF(B3="","",B3)</f>
        <v>1</v>
      </c>
      <c r="C7" s="51" t="str">
        <f>IF(C3="","",C3)</f>
        <v/>
      </c>
      <c r="D7" s="52" t="str">
        <f>los!D255</f>
        <v>Sokol Brno I EMKOCase Gullivers</v>
      </c>
      <c r="E7" s="52" t="str">
        <f>los!D257</f>
        <v>ACEMA Sparta Praha UNYP</v>
      </c>
      <c r="F7" s="252" t="s">
        <v>275</v>
      </c>
      <c r="G7" s="52" t="s">
        <v>276</v>
      </c>
      <c r="H7" s="339" t="str">
        <f>IF(H3="","",H3)</f>
        <v>ACEMA Sparta Praha UNYP</v>
      </c>
      <c r="I7" s="35" t="str">
        <f>IF(I3="","",I3)</f>
        <v/>
      </c>
    </row>
    <row r="8" spans="1:9" s="20" customFormat="1" ht="15" customHeight="1" x14ac:dyDescent="0.2">
      <c r="A8" s="40" t="s">
        <v>3793</v>
      </c>
      <c r="B8" s="41"/>
      <c r="C8" s="42"/>
      <c r="D8" s="41" t="str">
        <f>'8XK1-A'!D8</f>
        <v>10. až 11. září 2022</v>
      </c>
      <c r="E8" s="41"/>
      <c r="F8" s="249"/>
      <c r="G8" s="43"/>
      <c r="H8" s="595"/>
      <c r="I8" s="53"/>
    </row>
    <row r="9" spans="1:9" s="23" customFormat="1" ht="10.5" customHeight="1" x14ac:dyDescent="0.2">
      <c r="A9" s="44" t="s">
        <v>4192</v>
      </c>
      <c r="B9" s="45">
        <v>13</v>
      </c>
      <c r="C9" s="46"/>
      <c r="D9" s="45" t="str">
        <f>los!D263</f>
        <v>FBC DOŠWICH MILEVSKO</v>
      </c>
      <c r="E9" s="45" t="str">
        <f>los!D261</f>
        <v>FBC Štíři Č. Budějovice</v>
      </c>
      <c r="F9" s="250" t="s">
        <v>275</v>
      </c>
      <c r="G9" s="45" t="s">
        <v>276</v>
      </c>
      <c r="H9" s="338" t="str">
        <f>los!D262</f>
        <v>FBŠ Hummel Hattrick Brno U17</v>
      </c>
      <c r="I9" s="32"/>
    </row>
    <row r="10" spans="1:9" s="23" customFormat="1" ht="10.5" customHeight="1" x14ac:dyDescent="0.2">
      <c r="A10" s="47" t="s">
        <v>4193</v>
      </c>
      <c r="B10" s="31">
        <f>IF(B9="","",B9)</f>
        <v>13</v>
      </c>
      <c r="C10" s="48" t="str">
        <f>IF(C9="","",C9)</f>
        <v/>
      </c>
      <c r="D10" s="49" t="str">
        <f>los!D262</f>
        <v>FBŠ Hummel Hattrick Brno U17</v>
      </c>
      <c r="E10" s="49" t="str">
        <f>los!D264</f>
        <v>FbC Písek</v>
      </c>
      <c r="F10" s="251" t="s">
        <v>275</v>
      </c>
      <c r="G10" s="49" t="s">
        <v>276</v>
      </c>
      <c r="H10" s="407" t="str">
        <f>IF(H9="","",H9)</f>
        <v>FBŠ Hummel Hattrick Brno U17</v>
      </c>
      <c r="I10" s="33" t="str">
        <f>IF(I9="","",I9)</f>
        <v/>
      </c>
    </row>
    <row r="11" spans="1:9" s="23" customFormat="1" ht="10.5" customHeight="1" x14ac:dyDescent="0.2">
      <c r="A11" s="47" t="s">
        <v>4194</v>
      </c>
      <c r="B11" s="31">
        <f>IF(B9="","",B9)</f>
        <v>13</v>
      </c>
      <c r="C11" s="48" t="str">
        <f>IF(C9="","",C9)</f>
        <v/>
      </c>
      <c r="D11" s="49" t="str">
        <f>los!D261</f>
        <v>FBC Štíři Č. Budějovice</v>
      </c>
      <c r="E11" s="49" t="str">
        <f>los!D260</f>
        <v>BUTCHIS</v>
      </c>
      <c r="F11" s="251" t="s">
        <v>275</v>
      </c>
      <c r="G11" s="49" t="s">
        <v>276</v>
      </c>
      <c r="H11" s="407" t="str">
        <f>IF(H9="","",H9)</f>
        <v>FBŠ Hummel Hattrick Brno U17</v>
      </c>
      <c r="I11" s="33" t="str">
        <f>IF(I9="","",I9)</f>
        <v/>
      </c>
    </row>
    <row r="12" spans="1:9" s="23" customFormat="1" ht="10.5" customHeight="1" x14ac:dyDescent="0.2">
      <c r="A12" s="47" t="s">
        <v>4195</v>
      </c>
      <c r="B12" s="31">
        <f>IF(B9="","",B9)</f>
        <v>13</v>
      </c>
      <c r="C12" s="48" t="str">
        <f>IF(C9="","",C9)</f>
        <v/>
      </c>
      <c r="D12" s="49" t="str">
        <f>los!D264</f>
        <v>FbC Písek</v>
      </c>
      <c r="E12" s="49" t="str">
        <f>los!D263</f>
        <v>FBC DOŠWICH MILEVSKO</v>
      </c>
      <c r="F12" s="251" t="s">
        <v>275</v>
      </c>
      <c r="G12" s="49" t="s">
        <v>276</v>
      </c>
      <c r="H12" s="407" t="str">
        <f>IF(H9="","",H9)</f>
        <v>FBŠ Hummel Hattrick Brno U17</v>
      </c>
      <c r="I12" s="33" t="str">
        <f>IF(I9="","",I9)</f>
        <v/>
      </c>
    </row>
    <row r="13" spans="1:9" s="23" customFormat="1" ht="10.5" customHeight="1" x14ac:dyDescent="0.2">
      <c r="A13" s="50" t="s">
        <v>4196</v>
      </c>
      <c r="B13" s="34">
        <f>IF(B9="","",B9)</f>
        <v>13</v>
      </c>
      <c r="C13" s="51" t="str">
        <f>IF(C9="","",C9)</f>
        <v/>
      </c>
      <c r="D13" s="52" t="str">
        <f>los!D260</f>
        <v>BUTCHIS</v>
      </c>
      <c r="E13" s="52" t="str">
        <f>los!D262</f>
        <v>FBŠ Hummel Hattrick Brno U17</v>
      </c>
      <c r="F13" s="252" t="s">
        <v>275</v>
      </c>
      <c r="G13" s="52" t="s">
        <v>276</v>
      </c>
      <c r="H13" s="521" t="str">
        <f>IF(H9="","",H9)</f>
        <v>FBŠ Hummel Hattrick Brno U17</v>
      </c>
      <c r="I13" s="35" t="str">
        <f>IF(I9="","",I9)</f>
        <v/>
      </c>
    </row>
    <row r="14" spans="1:9" s="20" customFormat="1" ht="15" customHeight="1" x14ac:dyDescent="0.2">
      <c r="A14" s="40" t="s">
        <v>3799</v>
      </c>
      <c r="B14" s="41"/>
      <c r="C14" s="42"/>
      <c r="D14" s="41" t="str">
        <f>'8XK1-A'!D14</f>
        <v>10. až 11. září 2022</v>
      </c>
      <c r="E14" s="41"/>
      <c r="F14" s="249"/>
      <c r="G14" s="43"/>
      <c r="H14" s="595"/>
      <c r="I14" s="53"/>
    </row>
    <row r="15" spans="1:9" s="23" customFormat="1" ht="10.5" customHeight="1" x14ac:dyDescent="0.2">
      <c r="A15" s="44" t="s">
        <v>4197</v>
      </c>
      <c r="B15" s="45">
        <v>25</v>
      </c>
      <c r="C15" s="46"/>
      <c r="D15" s="45" t="str">
        <f>los!D268</f>
        <v>TJ Sokol Královské Vinohrady</v>
      </c>
      <c r="E15" s="45" t="str">
        <f>los!D266</f>
        <v>Snipers Třebíč</v>
      </c>
      <c r="F15" s="250" t="s">
        <v>275</v>
      </c>
      <c r="G15" s="45" t="s">
        <v>276</v>
      </c>
      <c r="H15" s="338" t="str">
        <f>los!D266</f>
        <v>Snipers Třebíč</v>
      </c>
      <c r="I15" s="32"/>
    </row>
    <row r="16" spans="1:9" s="23" customFormat="1" ht="10.5" customHeight="1" x14ac:dyDescent="0.2">
      <c r="A16" s="47" t="s">
        <v>4198</v>
      </c>
      <c r="B16" s="31">
        <f>IF(B15="","",B15)</f>
        <v>25</v>
      </c>
      <c r="C16" s="48" t="str">
        <f>IF(C15="","",C15)</f>
        <v/>
      </c>
      <c r="D16" s="49" t="str">
        <f>los!D267</f>
        <v>TROOPERS</v>
      </c>
      <c r="E16" s="49" t="str">
        <f>los!D269</f>
        <v>Fbc Strakonice</v>
      </c>
      <c r="F16" s="251" t="s">
        <v>275</v>
      </c>
      <c r="G16" s="49" t="s">
        <v>276</v>
      </c>
      <c r="H16" s="407" t="str">
        <f>IF(H15="","",H15)</f>
        <v>Snipers Třebíč</v>
      </c>
      <c r="I16" s="33" t="str">
        <f>IF(I15="","",I15)</f>
        <v/>
      </c>
    </row>
    <row r="17" spans="1:9" s="23" customFormat="1" ht="10.5" customHeight="1" x14ac:dyDescent="0.2">
      <c r="A17" s="47" t="s">
        <v>4199</v>
      </c>
      <c r="B17" s="31">
        <f>IF(B15="","",B15)</f>
        <v>25</v>
      </c>
      <c r="C17" s="48" t="str">
        <f>IF(C15="","",C15)</f>
        <v/>
      </c>
      <c r="D17" s="49" t="str">
        <f>los!D266</f>
        <v>Snipers Třebíč</v>
      </c>
      <c r="E17" s="49" t="str">
        <f>los!D265</f>
        <v>SK Meťák České Budějovice</v>
      </c>
      <c r="F17" s="251" t="s">
        <v>275</v>
      </c>
      <c r="G17" s="49" t="s">
        <v>276</v>
      </c>
      <c r="H17" s="407" t="str">
        <f>IF(H15="","",H15)</f>
        <v>Snipers Třebíč</v>
      </c>
      <c r="I17" s="33" t="str">
        <f>IF(I15="","",I15)</f>
        <v/>
      </c>
    </row>
    <row r="18" spans="1:9" s="23" customFormat="1" ht="10.5" customHeight="1" x14ac:dyDescent="0.2">
      <c r="A18" s="47" t="s">
        <v>4200</v>
      </c>
      <c r="B18" s="31">
        <f>IF(B15="","",B15)</f>
        <v>25</v>
      </c>
      <c r="C18" s="48" t="str">
        <f>IF(C15="","",C15)</f>
        <v/>
      </c>
      <c r="D18" s="49" t="str">
        <f>los!D269</f>
        <v>Fbc Strakonice</v>
      </c>
      <c r="E18" s="49" t="str">
        <f>los!D268</f>
        <v>TJ Sokol Královské Vinohrady</v>
      </c>
      <c r="F18" s="251" t="s">
        <v>275</v>
      </c>
      <c r="G18" s="49" t="s">
        <v>276</v>
      </c>
      <c r="H18" s="407" t="str">
        <f>IF(H15="","",H15)</f>
        <v>Snipers Třebíč</v>
      </c>
      <c r="I18" s="33" t="str">
        <f>IF(I15="","",I15)</f>
        <v/>
      </c>
    </row>
    <row r="19" spans="1:9" s="23" customFormat="1" ht="10.5" customHeight="1" x14ac:dyDescent="0.2">
      <c r="A19" s="50" t="s">
        <v>4201</v>
      </c>
      <c r="B19" s="34">
        <f>IF(B15="","",B15)</f>
        <v>25</v>
      </c>
      <c r="C19" s="51" t="str">
        <f>IF(C15="","",C15)</f>
        <v/>
      </c>
      <c r="D19" s="52" t="str">
        <f>los!D265</f>
        <v>SK Meťák České Budějovice</v>
      </c>
      <c r="E19" s="52" t="str">
        <f>los!D267</f>
        <v>TROOPERS</v>
      </c>
      <c r="F19" s="252" t="s">
        <v>275</v>
      </c>
      <c r="G19" s="52" t="s">
        <v>276</v>
      </c>
      <c r="H19" s="521" t="str">
        <f>IF(H15="","",H15)</f>
        <v>Snipers Třebíč</v>
      </c>
      <c r="I19" s="35" t="str">
        <f>IF(I15="","",I15)</f>
        <v/>
      </c>
    </row>
    <row r="20" spans="1:9" s="20" customFormat="1" ht="15" customHeight="1" x14ac:dyDescent="0.2">
      <c r="A20" s="40" t="s">
        <v>3805</v>
      </c>
      <c r="B20" s="41"/>
      <c r="C20" s="42"/>
      <c r="D20" s="41" t="str">
        <f>'8XK1-A'!D20</f>
        <v>24. až 25. září 2022</v>
      </c>
      <c r="E20" s="41"/>
      <c r="F20" s="249"/>
      <c r="G20" s="43"/>
      <c r="H20" s="595"/>
      <c r="I20" s="53"/>
    </row>
    <row r="21" spans="1:9" s="23" customFormat="1" ht="10.5" customHeight="1" x14ac:dyDescent="0.2">
      <c r="A21" s="44" t="s">
        <v>4202</v>
      </c>
      <c r="B21" s="45">
        <v>2</v>
      </c>
      <c r="C21" s="46"/>
      <c r="D21" s="45" t="str">
        <f>los!D255</f>
        <v>Sokol Brno I EMKOCase Gullivers</v>
      </c>
      <c r="E21" s="45" t="str">
        <f>los!D258</f>
        <v>BLACK ANGELS</v>
      </c>
      <c r="F21" s="250" t="s">
        <v>275</v>
      </c>
      <c r="G21" s="45" t="s">
        <v>276</v>
      </c>
      <c r="H21" s="338" t="str">
        <f>los!D256</f>
        <v>TJ Znojmo LAUFEN CZ</v>
      </c>
      <c r="I21" s="32"/>
    </row>
    <row r="22" spans="1:9" s="23" customFormat="1" ht="10.5" customHeight="1" x14ac:dyDescent="0.2">
      <c r="A22" s="47" t="s">
        <v>4203</v>
      </c>
      <c r="B22" s="31">
        <f>IF(B21="","",B21)</f>
        <v>2</v>
      </c>
      <c r="C22" s="48" t="str">
        <f>IF(C21="","",C21)</f>
        <v/>
      </c>
      <c r="D22" s="49" t="str">
        <f>los!D257</f>
        <v>ACEMA Sparta Praha UNYP</v>
      </c>
      <c r="E22" s="49" t="str">
        <f>los!D256</f>
        <v>TJ Znojmo LAUFEN CZ</v>
      </c>
      <c r="F22" s="251" t="s">
        <v>275</v>
      </c>
      <c r="G22" s="49" t="s">
        <v>276</v>
      </c>
      <c r="H22" s="390" t="str">
        <f>IF(H21="","",H21)</f>
        <v>TJ Znojmo LAUFEN CZ</v>
      </c>
      <c r="I22" s="33" t="str">
        <f>IF(I21="","",I21)</f>
        <v/>
      </c>
    </row>
    <row r="23" spans="1:9" s="23" customFormat="1" ht="10.5" customHeight="1" x14ac:dyDescent="0.2">
      <c r="A23" s="47" t="s">
        <v>4204</v>
      </c>
      <c r="B23" s="31">
        <f>IF(B21="","",B21)</f>
        <v>2</v>
      </c>
      <c r="C23" s="48" t="str">
        <f>IF(C21="","",C21)</f>
        <v/>
      </c>
      <c r="D23" s="49" t="str">
        <f>los!D259</f>
        <v>Bulldogs Brno</v>
      </c>
      <c r="E23" s="49" t="str">
        <f>los!D255</f>
        <v>Sokol Brno I EMKOCase Gullivers</v>
      </c>
      <c r="F23" s="251" t="s">
        <v>275</v>
      </c>
      <c r="G23" s="49" t="s">
        <v>276</v>
      </c>
      <c r="H23" s="390" t="str">
        <f>IF(H21="","",H21)</f>
        <v>TJ Znojmo LAUFEN CZ</v>
      </c>
      <c r="I23" s="33" t="str">
        <f>IF(I21="","",I21)</f>
        <v/>
      </c>
    </row>
    <row r="24" spans="1:9" s="23" customFormat="1" ht="10.5" customHeight="1" x14ac:dyDescent="0.2">
      <c r="A24" s="47" t="s">
        <v>4205</v>
      </c>
      <c r="B24" s="31">
        <f>IF(B21="","",B21)</f>
        <v>2</v>
      </c>
      <c r="C24" s="48" t="str">
        <f>IF(C21="","",C21)</f>
        <v/>
      </c>
      <c r="D24" s="49" t="str">
        <f>los!D258</f>
        <v>BLACK ANGELS</v>
      </c>
      <c r="E24" s="49" t="str">
        <f>los!D257</f>
        <v>ACEMA Sparta Praha UNYP</v>
      </c>
      <c r="F24" s="251" t="s">
        <v>275</v>
      </c>
      <c r="G24" s="49" t="s">
        <v>276</v>
      </c>
      <c r="H24" s="390" t="str">
        <f>IF(H21="","",H21)</f>
        <v>TJ Znojmo LAUFEN CZ</v>
      </c>
      <c r="I24" s="33" t="str">
        <f>IF(I21="","",I21)</f>
        <v/>
      </c>
    </row>
    <row r="25" spans="1:9" s="23" customFormat="1" ht="10.5" customHeight="1" x14ac:dyDescent="0.2">
      <c r="A25" s="50" t="s">
        <v>4206</v>
      </c>
      <c r="B25" s="34">
        <f>IF(B21="","",B21)</f>
        <v>2</v>
      </c>
      <c r="C25" s="51" t="str">
        <f>IF(C21="","",C21)</f>
        <v/>
      </c>
      <c r="D25" s="52" t="str">
        <f>los!D256</f>
        <v>TJ Znojmo LAUFEN CZ</v>
      </c>
      <c r="E25" s="52" t="str">
        <f>los!D259</f>
        <v>Bulldogs Brno</v>
      </c>
      <c r="F25" s="252" t="s">
        <v>275</v>
      </c>
      <c r="G25" s="52" t="s">
        <v>276</v>
      </c>
      <c r="H25" s="339" t="str">
        <f>IF(H21="","",H21)</f>
        <v>TJ Znojmo LAUFEN CZ</v>
      </c>
      <c r="I25" s="35" t="str">
        <f>IF(I21="","",I21)</f>
        <v/>
      </c>
    </row>
    <row r="26" spans="1:9" s="20" customFormat="1" ht="15" customHeight="1" x14ac:dyDescent="0.2">
      <c r="A26" s="40" t="s">
        <v>3811</v>
      </c>
      <c r="B26" s="41"/>
      <c r="C26" s="42"/>
      <c r="D26" s="41" t="str">
        <f>'8XK1-A'!D26</f>
        <v>24. až 25. září 2022</v>
      </c>
      <c r="E26" s="41"/>
      <c r="F26" s="249"/>
      <c r="G26" s="43"/>
      <c r="H26" s="595"/>
      <c r="I26" s="53"/>
    </row>
    <row r="27" spans="1:9" s="23" customFormat="1" ht="10.5" customHeight="1" x14ac:dyDescent="0.2">
      <c r="A27" s="44" t="s">
        <v>4207</v>
      </c>
      <c r="B27" s="45">
        <v>14</v>
      </c>
      <c r="C27" s="46"/>
      <c r="D27" s="45" t="str">
        <f>los!D260</f>
        <v>BUTCHIS</v>
      </c>
      <c r="E27" s="45" t="str">
        <f>los!D263</f>
        <v>FBC DOŠWICH MILEVSKO</v>
      </c>
      <c r="F27" s="250" t="s">
        <v>275</v>
      </c>
      <c r="G27" s="45" t="s">
        <v>276</v>
      </c>
      <c r="H27" s="338" t="str">
        <f>los!D261</f>
        <v>FBC Štíři Č. Budějovice</v>
      </c>
      <c r="I27" s="32"/>
    </row>
    <row r="28" spans="1:9" s="23" customFormat="1" ht="10.5" customHeight="1" x14ac:dyDescent="0.2">
      <c r="A28" s="47" t="s">
        <v>4208</v>
      </c>
      <c r="B28" s="31">
        <f>IF(B27="","",B27)</f>
        <v>14</v>
      </c>
      <c r="C28" s="48" t="str">
        <f>IF(C27="","",C27)</f>
        <v/>
      </c>
      <c r="D28" s="49" t="str">
        <f>los!D262</f>
        <v>FBŠ Hummel Hattrick Brno U17</v>
      </c>
      <c r="E28" s="49" t="str">
        <f>los!D261</f>
        <v>FBC Štíři Č. Budějovice</v>
      </c>
      <c r="F28" s="251" t="s">
        <v>275</v>
      </c>
      <c r="G28" s="49" t="s">
        <v>276</v>
      </c>
      <c r="H28" s="407" t="str">
        <f>IF(H27="","",H27)</f>
        <v>FBC Štíři Č. Budějovice</v>
      </c>
      <c r="I28" s="33" t="str">
        <f>IF(I27="","",I27)</f>
        <v/>
      </c>
    </row>
    <row r="29" spans="1:9" s="23" customFormat="1" ht="10.5" customHeight="1" x14ac:dyDescent="0.2">
      <c r="A29" s="47" t="s">
        <v>4209</v>
      </c>
      <c r="B29" s="31">
        <f>IF(B27="","",B27)</f>
        <v>14</v>
      </c>
      <c r="C29" s="48" t="str">
        <f>IF(C27="","",C27)</f>
        <v/>
      </c>
      <c r="D29" s="49" t="str">
        <f>los!D264</f>
        <v>FbC Písek</v>
      </c>
      <c r="E29" s="49" t="str">
        <f>los!D260</f>
        <v>BUTCHIS</v>
      </c>
      <c r="F29" s="251" t="s">
        <v>275</v>
      </c>
      <c r="G29" s="49" t="s">
        <v>276</v>
      </c>
      <c r="H29" s="407" t="str">
        <f>IF(H27="","",H27)</f>
        <v>FBC Štíři Č. Budějovice</v>
      </c>
      <c r="I29" s="33" t="str">
        <f>IF(I27="","",I27)</f>
        <v/>
      </c>
    </row>
    <row r="30" spans="1:9" s="23" customFormat="1" ht="10.5" customHeight="1" x14ac:dyDescent="0.2">
      <c r="A30" s="47" t="s">
        <v>4210</v>
      </c>
      <c r="B30" s="31">
        <f>IF(B27="","",B27)</f>
        <v>14</v>
      </c>
      <c r="C30" s="48" t="str">
        <f>IF(C27="","",C27)</f>
        <v/>
      </c>
      <c r="D30" s="49" t="str">
        <f>los!D263</f>
        <v>FBC DOŠWICH MILEVSKO</v>
      </c>
      <c r="E30" s="49" t="str">
        <f>los!D262</f>
        <v>FBŠ Hummel Hattrick Brno U17</v>
      </c>
      <c r="F30" s="251" t="s">
        <v>275</v>
      </c>
      <c r="G30" s="49" t="s">
        <v>276</v>
      </c>
      <c r="H30" s="407" t="str">
        <f>IF(H27="","",H27)</f>
        <v>FBC Štíři Č. Budějovice</v>
      </c>
      <c r="I30" s="33" t="str">
        <f>IF(I27="","",I27)</f>
        <v/>
      </c>
    </row>
    <row r="31" spans="1:9" s="23" customFormat="1" ht="10.5" customHeight="1" x14ac:dyDescent="0.2">
      <c r="A31" s="50" t="s">
        <v>4211</v>
      </c>
      <c r="B31" s="34">
        <f>IF(B27="","",B27)</f>
        <v>14</v>
      </c>
      <c r="C31" s="51" t="str">
        <f>IF(C27="","",C27)</f>
        <v/>
      </c>
      <c r="D31" s="52" t="str">
        <f>los!D261</f>
        <v>FBC Štíři Č. Budějovice</v>
      </c>
      <c r="E31" s="52" t="str">
        <f>los!D264</f>
        <v>FbC Písek</v>
      </c>
      <c r="F31" s="252" t="s">
        <v>275</v>
      </c>
      <c r="G31" s="52" t="s">
        <v>276</v>
      </c>
      <c r="H31" s="521" t="str">
        <f>IF(H27="","",H27)</f>
        <v>FBC Štíři Č. Budějovice</v>
      </c>
      <c r="I31" s="35" t="str">
        <f>IF(I27="","",I27)</f>
        <v/>
      </c>
    </row>
    <row r="32" spans="1:9" s="20" customFormat="1" ht="15" customHeight="1" x14ac:dyDescent="0.2">
      <c r="A32" s="40" t="s">
        <v>3817</v>
      </c>
      <c r="B32" s="41"/>
      <c r="C32" s="42"/>
      <c r="D32" s="41" t="str">
        <f>'8XK1-A'!D32</f>
        <v>24. až 25. září 2022</v>
      </c>
      <c r="E32" s="41"/>
      <c r="F32" s="249"/>
      <c r="G32" s="43"/>
      <c r="H32" s="595"/>
      <c r="I32" s="53"/>
    </row>
    <row r="33" spans="1:9" s="23" customFormat="1" ht="10.5" customHeight="1" x14ac:dyDescent="0.2">
      <c r="A33" s="44" t="s">
        <v>4212</v>
      </c>
      <c r="B33" s="45">
        <v>26</v>
      </c>
      <c r="C33" s="46"/>
      <c r="D33" s="45" t="str">
        <f>los!D265</f>
        <v>SK Meťák České Budějovice</v>
      </c>
      <c r="E33" s="45" t="str">
        <f>los!D268</f>
        <v>TJ Sokol Královské Vinohrady</v>
      </c>
      <c r="F33" s="250" t="s">
        <v>275</v>
      </c>
      <c r="G33" s="45" t="s">
        <v>276</v>
      </c>
      <c r="H33" s="338" t="str">
        <f>los!D267</f>
        <v>TROOPERS</v>
      </c>
      <c r="I33" s="32"/>
    </row>
    <row r="34" spans="1:9" s="23" customFormat="1" ht="10.5" customHeight="1" x14ac:dyDescent="0.2">
      <c r="A34" s="47" t="s">
        <v>4213</v>
      </c>
      <c r="B34" s="31">
        <f>IF(B33="","",B33)</f>
        <v>26</v>
      </c>
      <c r="C34" s="48" t="str">
        <f>IF(C33="","",C33)</f>
        <v/>
      </c>
      <c r="D34" s="49" t="str">
        <f>los!D267</f>
        <v>TROOPERS</v>
      </c>
      <c r="E34" s="49" t="str">
        <f>los!D266</f>
        <v>Snipers Třebíč</v>
      </c>
      <c r="F34" s="251" t="s">
        <v>275</v>
      </c>
      <c r="G34" s="49" t="s">
        <v>276</v>
      </c>
      <c r="H34" s="407" t="str">
        <f>IF(H33="","",H33)</f>
        <v>TROOPERS</v>
      </c>
      <c r="I34" s="33" t="str">
        <f>IF(I33="","",I33)</f>
        <v/>
      </c>
    </row>
    <row r="35" spans="1:9" s="23" customFormat="1" ht="10.5" customHeight="1" x14ac:dyDescent="0.2">
      <c r="A35" s="47" t="s">
        <v>4214</v>
      </c>
      <c r="B35" s="31">
        <f>IF(B33="","",B33)</f>
        <v>26</v>
      </c>
      <c r="C35" s="48" t="str">
        <f>IF(C33="","",C33)</f>
        <v/>
      </c>
      <c r="D35" s="49" t="str">
        <f>los!D269</f>
        <v>Fbc Strakonice</v>
      </c>
      <c r="E35" s="49" t="str">
        <f>los!D265</f>
        <v>SK Meťák České Budějovice</v>
      </c>
      <c r="F35" s="251" t="s">
        <v>275</v>
      </c>
      <c r="G35" s="49" t="s">
        <v>276</v>
      </c>
      <c r="H35" s="407" t="str">
        <f>IF(H33="","",H33)</f>
        <v>TROOPERS</v>
      </c>
      <c r="I35" s="33" t="str">
        <f>IF(I33="","",I33)</f>
        <v/>
      </c>
    </row>
    <row r="36" spans="1:9" s="23" customFormat="1" ht="10.5" customHeight="1" x14ac:dyDescent="0.2">
      <c r="A36" s="47" t="s">
        <v>4215</v>
      </c>
      <c r="B36" s="31">
        <f>IF(B33="","",B33)</f>
        <v>26</v>
      </c>
      <c r="C36" s="48" t="str">
        <f>IF(C33="","",C33)</f>
        <v/>
      </c>
      <c r="D36" s="49" t="str">
        <f>los!D268</f>
        <v>TJ Sokol Královské Vinohrady</v>
      </c>
      <c r="E36" s="49" t="str">
        <f>los!D267</f>
        <v>TROOPERS</v>
      </c>
      <c r="F36" s="251" t="s">
        <v>275</v>
      </c>
      <c r="G36" s="49" t="s">
        <v>276</v>
      </c>
      <c r="H36" s="407" t="str">
        <f>IF(H33="","",H33)</f>
        <v>TROOPERS</v>
      </c>
      <c r="I36" s="33" t="str">
        <f>IF(I33="","",I33)</f>
        <v/>
      </c>
    </row>
    <row r="37" spans="1:9" s="23" customFormat="1" ht="10.5" customHeight="1" x14ac:dyDescent="0.2">
      <c r="A37" s="50" t="s">
        <v>4216</v>
      </c>
      <c r="B37" s="34">
        <f>IF(B33="","",B33)</f>
        <v>26</v>
      </c>
      <c r="C37" s="51" t="str">
        <f>IF(C33="","",C33)</f>
        <v/>
      </c>
      <c r="D37" s="52" t="str">
        <f>los!D266</f>
        <v>Snipers Třebíč</v>
      </c>
      <c r="E37" s="52" t="str">
        <f>los!D269</f>
        <v>Fbc Strakonice</v>
      </c>
      <c r="F37" s="252" t="s">
        <v>275</v>
      </c>
      <c r="G37" s="52" t="s">
        <v>276</v>
      </c>
      <c r="H37" s="521" t="str">
        <f>IF(H33="","",H33)</f>
        <v>TROOPERS</v>
      </c>
      <c r="I37" s="35" t="str">
        <f>IF(I33="","",I33)</f>
        <v/>
      </c>
    </row>
    <row r="38" spans="1:9" s="20" customFormat="1" ht="15" customHeight="1" x14ac:dyDescent="0.2">
      <c r="A38" s="40" t="s">
        <v>3823</v>
      </c>
      <c r="B38" s="41"/>
      <c r="C38" s="42"/>
      <c r="D38" s="41" t="str">
        <f>'8XK1-A'!D38</f>
        <v>8. až 10. říjen 2022</v>
      </c>
      <c r="E38" s="41"/>
      <c r="F38" s="249"/>
      <c r="G38" s="43"/>
      <c r="H38" s="595"/>
      <c r="I38" s="53" t="s">
        <v>3825</v>
      </c>
    </row>
    <row r="39" spans="1:9" s="23" customFormat="1" ht="10.5" customHeight="1" x14ac:dyDescent="0.2">
      <c r="A39" s="44" t="s">
        <v>4217</v>
      </c>
      <c r="B39" s="45">
        <v>3</v>
      </c>
      <c r="C39" s="46"/>
      <c r="D39" s="45" t="s">
        <v>136</v>
      </c>
      <c r="E39" s="45" t="s">
        <v>131</v>
      </c>
      <c r="F39" s="250" t="s">
        <v>275</v>
      </c>
      <c r="G39" s="45" t="s">
        <v>276</v>
      </c>
      <c r="H39" s="338" t="str">
        <f>los!D258</f>
        <v>BLACK ANGELS</v>
      </c>
      <c r="I39" s="32"/>
    </row>
    <row r="40" spans="1:9" s="23" customFormat="1" ht="10.5" customHeight="1" x14ac:dyDescent="0.2">
      <c r="A40" s="47" t="s">
        <v>4218</v>
      </c>
      <c r="B40" s="31">
        <f>IF(B39="","",B39)</f>
        <v>3</v>
      </c>
      <c r="C40" s="48" t="str">
        <f>IF(C39="","",C39)</f>
        <v/>
      </c>
      <c r="D40" s="49" t="s">
        <v>134</v>
      </c>
      <c r="E40" s="49" t="s">
        <v>137</v>
      </c>
      <c r="F40" s="251" t="s">
        <v>275</v>
      </c>
      <c r="G40" s="49" t="s">
        <v>276</v>
      </c>
      <c r="H40" s="407" t="str">
        <f>IF(H39="","",H39)</f>
        <v>BLACK ANGELS</v>
      </c>
      <c r="I40" s="33" t="str">
        <f>IF(I39="","",I39)</f>
        <v/>
      </c>
    </row>
    <row r="41" spans="1:9" s="23" customFormat="1" ht="10.5" customHeight="1" x14ac:dyDescent="0.2">
      <c r="A41" s="47" t="s">
        <v>4219</v>
      </c>
      <c r="B41" s="31">
        <f>IF(B39="","",B39)</f>
        <v>3</v>
      </c>
      <c r="C41" s="48" t="str">
        <f>IF(C39="","",C39)</f>
        <v/>
      </c>
      <c r="D41" s="49" t="s">
        <v>131</v>
      </c>
      <c r="E41" s="49" t="s">
        <v>128</v>
      </c>
      <c r="F41" s="251" t="s">
        <v>275</v>
      </c>
      <c r="G41" s="49" t="s">
        <v>276</v>
      </c>
      <c r="H41" s="407" t="str">
        <f>IF(H39="","",H39)</f>
        <v>BLACK ANGELS</v>
      </c>
      <c r="I41" s="33" t="str">
        <f>IF(I39="","",I39)</f>
        <v/>
      </c>
    </row>
    <row r="42" spans="1:9" s="23" customFormat="1" ht="10.5" customHeight="1" x14ac:dyDescent="0.2">
      <c r="A42" s="47" t="s">
        <v>4220</v>
      </c>
      <c r="B42" s="31">
        <f>IF(B39="","",B39)</f>
        <v>3</v>
      </c>
      <c r="C42" s="48" t="str">
        <f>IF(C39="","",C39)</f>
        <v/>
      </c>
      <c r="D42" s="49" t="s">
        <v>137</v>
      </c>
      <c r="E42" s="49" t="s">
        <v>136</v>
      </c>
      <c r="F42" s="251" t="s">
        <v>275</v>
      </c>
      <c r="G42" s="49" t="s">
        <v>276</v>
      </c>
      <c r="H42" s="407" t="str">
        <f>IF(H39="","",H39)</f>
        <v>BLACK ANGELS</v>
      </c>
      <c r="I42" s="33" t="str">
        <f>IF(I39="","",I39)</f>
        <v/>
      </c>
    </row>
    <row r="43" spans="1:9" s="23" customFormat="1" ht="10.5" customHeight="1" x14ac:dyDescent="0.2">
      <c r="A43" s="50" t="s">
        <v>4221</v>
      </c>
      <c r="B43" s="34">
        <f>IF(B39="","",B39)</f>
        <v>3</v>
      </c>
      <c r="C43" s="51" t="str">
        <f>IF(C39="","",C39)</f>
        <v/>
      </c>
      <c r="D43" s="52" t="s">
        <v>128</v>
      </c>
      <c r="E43" s="52" t="s">
        <v>134</v>
      </c>
      <c r="F43" s="252" t="s">
        <v>275</v>
      </c>
      <c r="G43" s="52" t="s">
        <v>276</v>
      </c>
      <c r="H43" s="521" t="str">
        <f>IF(H39="","",H39)</f>
        <v>BLACK ANGELS</v>
      </c>
      <c r="I43" s="35" t="str">
        <f>IF(I39="","",I39)</f>
        <v/>
      </c>
    </row>
    <row r="44" spans="1:9" s="20" customFormat="1" ht="15" customHeight="1" x14ac:dyDescent="0.2">
      <c r="A44" s="40" t="s">
        <v>3831</v>
      </c>
      <c r="B44" s="41"/>
      <c r="C44" s="42"/>
      <c r="D44" s="41" t="str">
        <f>'8XK1-A'!D44</f>
        <v>8. až 10. říjen 2022</v>
      </c>
      <c r="E44" s="41"/>
      <c r="F44" s="249"/>
      <c r="G44" s="43"/>
      <c r="H44" s="595"/>
      <c r="I44" s="53" t="s">
        <v>3825</v>
      </c>
    </row>
    <row r="45" spans="1:9" s="23" customFormat="1" ht="10.5" customHeight="1" x14ac:dyDescent="0.2">
      <c r="A45" s="44" t="s">
        <v>4222</v>
      </c>
      <c r="B45" s="45">
        <v>15</v>
      </c>
      <c r="C45" s="46"/>
      <c r="D45" s="45" t="s">
        <v>142</v>
      </c>
      <c r="E45" s="45" t="s">
        <v>139</v>
      </c>
      <c r="F45" s="250" t="s">
        <v>275</v>
      </c>
      <c r="G45" s="45" t="s">
        <v>276</v>
      </c>
      <c r="H45" s="338" t="str">
        <f>los!D263</f>
        <v>FBC DOŠWICH MILEVSKO</v>
      </c>
      <c r="I45" s="32"/>
    </row>
    <row r="46" spans="1:9" s="23" customFormat="1" ht="10.5" customHeight="1" x14ac:dyDescent="0.2">
      <c r="A46" s="47" t="s">
        <v>4223</v>
      </c>
      <c r="B46" s="31">
        <f>IF(B45="","",B45)</f>
        <v>15</v>
      </c>
      <c r="C46" s="48" t="str">
        <f>IF(C45="","",C45)</f>
        <v/>
      </c>
      <c r="D46" s="49" t="s">
        <v>140</v>
      </c>
      <c r="E46" s="49" t="s">
        <v>144</v>
      </c>
      <c r="F46" s="251" t="s">
        <v>275</v>
      </c>
      <c r="G46" s="49" t="s">
        <v>276</v>
      </c>
      <c r="H46" s="407" t="str">
        <f>IF(H45="","",H45)</f>
        <v>FBC DOŠWICH MILEVSKO</v>
      </c>
      <c r="I46" s="33" t="str">
        <f>IF(I45="","",I45)</f>
        <v/>
      </c>
    </row>
    <row r="47" spans="1:9" s="23" customFormat="1" ht="10.5" customHeight="1" x14ac:dyDescent="0.2">
      <c r="A47" s="47" t="s">
        <v>4224</v>
      </c>
      <c r="B47" s="31">
        <f>IF(B45="","",B45)</f>
        <v>15</v>
      </c>
      <c r="C47" s="48" t="str">
        <f>IF(C45="","",C45)</f>
        <v/>
      </c>
      <c r="D47" s="49" t="s">
        <v>139</v>
      </c>
      <c r="E47" s="49" t="s">
        <v>138</v>
      </c>
      <c r="F47" s="251" t="s">
        <v>275</v>
      </c>
      <c r="G47" s="49" t="s">
        <v>276</v>
      </c>
      <c r="H47" s="407" t="str">
        <f>IF(H45="","",H45)</f>
        <v>FBC DOŠWICH MILEVSKO</v>
      </c>
      <c r="I47" s="33" t="str">
        <f>IF(I45="","",I45)</f>
        <v/>
      </c>
    </row>
    <row r="48" spans="1:9" s="23" customFormat="1" ht="10.5" customHeight="1" x14ac:dyDescent="0.2">
      <c r="A48" s="47" t="s">
        <v>4225</v>
      </c>
      <c r="B48" s="31">
        <f>IF(B45="","",B45)</f>
        <v>15</v>
      </c>
      <c r="C48" s="48" t="str">
        <f>IF(C45="","",C45)</f>
        <v/>
      </c>
      <c r="D48" s="49" t="s">
        <v>144</v>
      </c>
      <c r="E48" s="49" t="s">
        <v>142</v>
      </c>
      <c r="F48" s="251" t="s">
        <v>275</v>
      </c>
      <c r="G48" s="49" t="s">
        <v>276</v>
      </c>
      <c r="H48" s="407" t="str">
        <f>IF(H45="","",H45)</f>
        <v>FBC DOŠWICH MILEVSKO</v>
      </c>
      <c r="I48" s="33" t="str">
        <f>IF(I45="","",I45)</f>
        <v/>
      </c>
    </row>
    <row r="49" spans="1:9" s="23" customFormat="1" ht="10.5" customHeight="1" x14ac:dyDescent="0.2">
      <c r="A49" s="50" t="s">
        <v>4226</v>
      </c>
      <c r="B49" s="34">
        <f>IF(B45="","",B45)</f>
        <v>15</v>
      </c>
      <c r="C49" s="51" t="str">
        <f>IF(C45="","",C45)</f>
        <v/>
      </c>
      <c r="D49" s="52" t="s">
        <v>138</v>
      </c>
      <c r="E49" s="52" t="s">
        <v>140</v>
      </c>
      <c r="F49" s="252" t="s">
        <v>275</v>
      </c>
      <c r="G49" s="52" t="s">
        <v>276</v>
      </c>
      <c r="H49" s="521" t="str">
        <f>IF(H45="","",H45)</f>
        <v>FBC DOŠWICH MILEVSKO</v>
      </c>
      <c r="I49" s="35" t="str">
        <f>IF(I45="","",I45)</f>
        <v/>
      </c>
    </row>
    <row r="50" spans="1:9" s="20" customFormat="1" ht="15" customHeight="1" x14ac:dyDescent="0.2">
      <c r="A50" s="40" t="s">
        <v>3837</v>
      </c>
      <c r="B50" s="41"/>
      <c r="C50" s="42"/>
      <c r="D50" s="41" t="str">
        <f>'8XK1-A'!D50</f>
        <v>8. až 10. říjen 2022</v>
      </c>
      <c r="E50" s="41"/>
      <c r="F50" s="249"/>
      <c r="G50" s="43"/>
      <c r="H50" s="595"/>
      <c r="I50" s="53" t="s">
        <v>3825</v>
      </c>
    </row>
    <row r="51" spans="1:9" s="23" customFormat="1" ht="10.5" customHeight="1" x14ac:dyDescent="0.2">
      <c r="A51" s="44" t="s">
        <v>4227</v>
      </c>
      <c r="B51" s="45">
        <v>27</v>
      </c>
      <c r="C51" s="46"/>
      <c r="D51" s="45" t="s">
        <v>262</v>
      </c>
      <c r="E51" s="45" t="s">
        <v>147</v>
      </c>
      <c r="F51" s="250" t="s">
        <v>275</v>
      </c>
      <c r="G51" s="45" t="s">
        <v>276</v>
      </c>
      <c r="H51" s="338" t="str">
        <f>los!D268</f>
        <v>TJ Sokol Královské Vinohrady</v>
      </c>
      <c r="I51" s="32"/>
    </row>
    <row r="52" spans="1:9" s="23" customFormat="1" ht="10.5" customHeight="1" x14ac:dyDescent="0.2">
      <c r="A52" s="47" t="s">
        <v>4228</v>
      </c>
      <c r="B52" s="31">
        <f>IF(B51="","",B51)</f>
        <v>27</v>
      </c>
      <c r="C52" s="48" t="str">
        <f>IF(C51="","",C51)</f>
        <v/>
      </c>
      <c r="D52" s="49" t="s">
        <v>261</v>
      </c>
      <c r="E52" s="49" t="s">
        <v>263</v>
      </c>
      <c r="F52" s="251" t="s">
        <v>275</v>
      </c>
      <c r="G52" s="49" t="s">
        <v>276</v>
      </c>
      <c r="H52" s="407" t="str">
        <f>IF(H51="","",H51)</f>
        <v>TJ Sokol Královské Vinohrady</v>
      </c>
      <c r="I52" s="33" t="str">
        <f>IF(I51="","",I51)</f>
        <v/>
      </c>
    </row>
    <row r="53" spans="1:9" s="23" customFormat="1" ht="10.5" customHeight="1" x14ac:dyDescent="0.2">
      <c r="A53" s="47" t="s">
        <v>4229</v>
      </c>
      <c r="B53" s="31">
        <f>IF(B51="","",B51)</f>
        <v>27</v>
      </c>
      <c r="C53" s="48" t="str">
        <f>IF(C51="","",C51)</f>
        <v/>
      </c>
      <c r="D53" s="49" t="s">
        <v>147</v>
      </c>
      <c r="E53" s="49" t="s">
        <v>145</v>
      </c>
      <c r="F53" s="251" t="s">
        <v>275</v>
      </c>
      <c r="G53" s="49" t="s">
        <v>276</v>
      </c>
      <c r="H53" s="407" t="str">
        <f>IF(H51="","",H51)</f>
        <v>TJ Sokol Královské Vinohrady</v>
      </c>
      <c r="I53" s="33" t="str">
        <f>IF(I51="","",I51)</f>
        <v/>
      </c>
    </row>
    <row r="54" spans="1:9" s="23" customFormat="1" ht="10.5" customHeight="1" x14ac:dyDescent="0.2">
      <c r="A54" s="47" t="s">
        <v>4230</v>
      </c>
      <c r="B54" s="31">
        <f>IF(B51="","",B51)</f>
        <v>27</v>
      </c>
      <c r="C54" s="48" t="str">
        <f>IF(C51="","",C51)</f>
        <v/>
      </c>
      <c r="D54" s="49" t="s">
        <v>263</v>
      </c>
      <c r="E54" s="49" t="s">
        <v>262</v>
      </c>
      <c r="F54" s="251" t="s">
        <v>275</v>
      </c>
      <c r="G54" s="49" t="s">
        <v>276</v>
      </c>
      <c r="H54" s="407" t="str">
        <f>IF(H51="","",H51)</f>
        <v>TJ Sokol Královské Vinohrady</v>
      </c>
      <c r="I54" s="33" t="str">
        <f>IF(I51="","",I51)</f>
        <v/>
      </c>
    </row>
    <row r="55" spans="1:9" s="23" customFormat="1" ht="10.5" customHeight="1" x14ac:dyDescent="0.2">
      <c r="A55" s="50" t="s">
        <v>4231</v>
      </c>
      <c r="B55" s="34">
        <f>IF(B51="","",B51)</f>
        <v>27</v>
      </c>
      <c r="C55" s="51" t="str">
        <f>IF(C51="","",C51)</f>
        <v/>
      </c>
      <c r="D55" s="52" t="s">
        <v>145</v>
      </c>
      <c r="E55" s="52" t="s">
        <v>261</v>
      </c>
      <c r="F55" s="252" t="s">
        <v>275</v>
      </c>
      <c r="G55" s="52" t="s">
        <v>276</v>
      </c>
      <c r="H55" s="521" t="str">
        <f>IF(H51="","",H51)</f>
        <v>TJ Sokol Královské Vinohrady</v>
      </c>
      <c r="I55" s="35" t="str">
        <f>IF(I51="","",I51)</f>
        <v/>
      </c>
    </row>
    <row r="56" spans="1:9" s="20" customFormat="1" ht="15" customHeight="1" x14ac:dyDescent="0.2">
      <c r="A56" s="40" t="s">
        <v>3843</v>
      </c>
      <c r="B56" s="41"/>
      <c r="C56" s="42"/>
      <c r="D56" s="41" t="str">
        <f>'8XK1-A'!D56</f>
        <v>22. až 23. říjen 2022</v>
      </c>
      <c r="E56" s="41"/>
      <c r="F56" s="249"/>
      <c r="G56" s="43"/>
      <c r="H56" s="595"/>
      <c r="I56" s="53" t="s">
        <v>3825</v>
      </c>
    </row>
    <row r="57" spans="1:9" s="23" customFormat="1" ht="10.5" customHeight="1" x14ac:dyDescent="0.2">
      <c r="A57" s="44" t="s">
        <v>4232</v>
      </c>
      <c r="B57" s="45">
        <v>4</v>
      </c>
      <c r="C57" s="46"/>
      <c r="D57" s="45" t="s">
        <v>128</v>
      </c>
      <c r="E57" s="45" t="s">
        <v>136</v>
      </c>
      <c r="F57" s="250" t="s">
        <v>275</v>
      </c>
      <c r="G57" s="45" t="s">
        <v>276</v>
      </c>
      <c r="H57" s="338" t="str">
        <f>los!D258</f>
        <v>BLACK ANGELS</v>
      </c>
      <c r="I57" s="32"/>
    </row>
    <row r="58" spans="1:9" s="23" customFormat="1" ht="10.5" customHeight="1" x14ac:dyDescent="0.2">
      <c r="A58" s="47" t="s">
        <v>4233</v>
      </c>
      <c r="B58" s="31">
        <f>IF(B57="","",B57)</f>
        <v>4</v>
      </c>
      <c r="C58" s="48" t="str">
        <f>IF(C57="","",C57)</f>
        <v/>
      </c>
      <c r="D58" s="49" t="s">
        <v>134</v>
      </c>
      <c r="E58" s="49" t="s">
        <v>131</v>
      </c>
      <c r="F58" s="251" t="s">
        <v>275</v>
      </c>
      <c r="G58" s="49" t="s">
        <v>276</v>
      </c>
      <c r="H58" s="407" t="str">
        <f>IF(H57="","",H57)</f>
        <v>BLACK ANGELS</v>
      </c>
      <c r="I58" s="33" t="str">
        <f>IF(I57="","",I57)</f>
        <v/>
      </c>
    </row>
    <row r="59" spans="1:9" s="23" customFormat="1" ht="10.5" customHeight="1" x14ac:dyDescent="0.2">
      <c r="A59" s="47" t="s">
        <v>4234</v>
      </c>
      <c r="B59" s="31">
        <f>IF(B57="","",B57)</f>
        <v>4</v>
      </c>
      <c r="C59" s="48" t="str">
        <f>IF(C57="","",C57)</f>
        <v/>
      </c>
      <c r="D59" s="49" t="s">
        <v>137</v>
      </c>
      <c r="E59" s="49" t="s">
        <v>128</v>
      </c>
      <c r="F59" s="251" t="s">
        <v>275</v>
      </c>
      <c r="G59" s="49" t="s">
        <v>276</v>
      </c>
      <c r="H59" s="407" t="str">
        <f>IF(H57="","",H57)</f>
        <v>BLACK ANGELS</v>
      </c>
      <c r="I59" s="33" t="str">
        <f>IF(I57="","",I57)</f>
        <v/>
      </c>
    </row>
    <row r="60" spans="1:9" s="23" customFormat="1" ht="10.5" customHeight="1" x14ac:dyDescent="0.2">
      <c r="A60" s="47" t="s">
        <v>4235</v>
      </c>
      <c r="B60" s="31">
        <f>IF(B57="","",B57)</f>
        <v>4</v>
      </c>
      <c r="C60" s="48" t="str">
        <f>IF(C57="","",C57)</f>
        <v/>
      </c>
      <c r="D60" s="49" t="s">
        <v>136</v>
      </c>
      <c r="E60" s="49" t="s">
        <v>134</v>
      </c>
      <c r="F60" s="251" t="s">
        <v>275</v>
      </c>
      <c r="G60" s="49" t="s">
        <v>276</v>
      </c>
      <c r="H60" s="407" t="str">
        <f>IF(H57="","",H57)</f>
        <v>BLACK ANGELS</v>
      </c>
      <c r="I60" s="33" t="str">
        <f>IF(I57="","",I57)</f>
        <v/>
      </c>
    </row>
    <row r="61" spans="1:9" s="23" customFormat="1" ht="10.5" customHeight="1" x14ac:dyDescent="0.2">
      <c r="A61" s="50" t="s">
        <v>4236</v>
      </c>
      <c r="B61" s="34">
        <f>IF(B57="","",B57)</f>
        <v>4</v>
      </c>
      <c r="C61" s="51" t="str">
        <f>IF(C57="","",C57)</f>
        <v/>
      </c>
      <c r="D61" s="52" t="s">
        <v>131</v>
      </c>
      <c r="E61" s="52" t="s">
        <v>137</v>
      </c>
      <c r="F61" s="252" t="s">
        <v>275</v>
      </c>
      <c r="G61" s="52" t="s">
        <v>276</v>
      </c>
      <c r="H61" s="521" t="str">
        <f>IF(H57="","",H57)</f>
        <v>BLACK ANGELS</v>
      </c>
      <c r="I61" s="35" t="str">
        <f>IF(I57="","",I57)</f>
        <v/>
      </c>
    </row>
    <row r="62" spans="1:9" s="20" customFormat="1" ht="15" customHeight="1" x14ac:dyDescent="0.2">
      <c r="A62" s="40" t="s">
        <v>3849</v>
      </c>
      <c r="B62" s="41"/>
      <c r="C62" s="42"/>
      <c r="D62" s="41" t="str">
        <f>'8XK1-A'!D62</f>
        <v>22. až 23. říjen 2022</v>
      </c>
      <c r="E62" s="41"/>
      <c r="F62" s="249"/>
      <c r="G62" s="43"/>
      <c r="H62" s="595"/>
      <c r="I62" s="53" t="s">
        <v>3825</v>
      </c>
    </row>
    <row r="63" spans="1:9" s="23" customFormat="1" ht="10.5" customHeight="1" x14ac:dyDescent="0.2">
      <c r="A63" s="44" t="s">
        <v>4237</v>
      </c>
      <c r="B63" s="45">
        <v>16</v>
      </c>
      <c r="C63" s="46"/>
      <c r="D63" s="45" t="s">
        <v>138</v>
      </c>
      <c r="E63" s="45" t="s">
        <v>142</v>
      </c>
      <c r="F63" s="250" t="s">
        <v>275</v>
      </c>
      <c r="G63" s="45" t="s">
        <v>276</v>
      </c>
      <c r="H63" s="338" t="str">
        <f>los!D263</f>
        <v>FBC DOŠWICH MILEVSKO</v>
      </c>
      <c r="I63" s="32"/>
    </row>
    <row r="64" spans="1:9" s="23" customFormat="1" ht="10.5" customHeight="1" x14ac:dyDescent="0.2">
      <c r="A64" s="47" t="s">
        <v>4238</v>
      </c>
      <c r="B64" s="31">
        <f>IF(B63="","",B63)</f>
        <v>16</v>
      </c>
      <c r="C64" s="48" t="str">
        <f>IF(C63="","",C63)</f>
        <v/>
      </c>
      <c r="D64" s="49" t="s">
        <v>140</v>
      </c>
      <c r="E64" s="49" t="s">
        <v>139</v>
      </c>
      <c r="F64" s="251" t="s">
        <v>275</v>
      </c>
      <c r="G64" s="49" t="s">
        <v>276</v>
      </c>
      <c r="H64" s="407" t="str">
        <f>IF(H63="","",H63)</f>
        <v>FBC DOŠWICH MILEVSKO</v>
      </c>
      <c r="I64" s="33" t="str">
        <f>IF(I63="","",I63)</f>
        <v/>
      </c>
    </row>
    <row r="65" spans="1:9" s="23" customFormat="1" ht="10.5" customHeight="1" x14ac:dyDescent="0.2">
      <c r="A65" s="47" t="s">
        <v>4239</v>
      </c>
      <c r="B65" s="31">
        <f>IF(B63="","",B63)</f>
        <v>16</v>
      </c>
      <c r="C65" s="48" t="str">
        <f>IF(C63="","",C63)</f>
        <v/>
      </c>
      <c r="D65" s="49" t="s">
        <v>144</v>
      </c>
      <c r="E65" s="49" t="s">
        <v>138</v>
      </c>
      <c r="F65" s="251" t="s">
        <v>275</v>
      </c>
      <c r="G65" s="49" t="s">
        <v>276</v>
      </c>
      <c r="H65" s="407" t="str">
        <f>IF(H63="","",H63)</f>
        <v>FBC DOŠWICH MILEVSKO</v>
      </c>
      <c r="I65" s="33" t="str">
        <f>IF(I63="","",I63)</f>
        <v/>
      </c>
    </row>
    <row r="66" spans="1:9" s="23" customFormat="1" ht="10.5" customHeight="1" x14ac:dyDescent="0.2">
      <c r="A66" s="47" t="s">
        <v>4240</v>
      </c>
      <c r="B66" s="31">
        <f>IF(B63="","",B63)</f>
        <v>16</v>
      </c>
      <c r="C66" s="48" t="str">
        <f>IF(C63="","",C63)</f>
        <v/>
      </c>
      <c r="D66" s="49" t="s">
        <v>142</v>
      </c>
      <c r="E66" s="49" t="s">
        <v>140</v>
      </c>
      <c r="F66" s="251" t="s">
        <v>275</v>
      </c>
      <c r="G66" s="49" t="s">
        <v>276</v>
      </c>
      <c r="H66" s="407" t="str">
        <f>IF(H63="","",H63)</f>
        <v>FBC DOŠWICH MILEVSKO</v>
      </c>
      <c r="I66" s="33" t="str">
        <f>IF(I63="","",I63)</f>
        <v/>
      </c>
    </row>
    <row r="67" spans="1:9" s="23" customFormat="1" ht="10.5" customHeight="1" x14ac:dyDescent="0.2">
      <c r="A67" s="50" t="s">
        <v>4241</v>
      </c>
      <c r="B67" s="34">
        <f>IF(B63="","",B63)</f>
        <v>16</v>
      </c>
      <c r="C67" s="51" t="str">
        <f>IF(C63="","",C63)</f>
        <v/>
      </c>
      <c r="D67" s="52" t="s">
        <v>139</v>
      </c>
      <c r="E67" s="52" t="s">
        <v>144</v>
      </c>
      <c r="F67" s="252" t="s">
        <v>275</v>
      </c>
      <c r="G67" s="52" t="s">
        <v>276</v>
      </c>
      <c r="H67" s="521" t="str">
        <f>IF(H63="","",H63)</f>
        <v>FBC DOŠWICH MILEVSKO</v>
      </c>
      <c r="I67" s="35" t="str">
        <f>IF(I63="","",I63)</f>
        <v/>
      </c>
    </row>
    <row r="68" spans="1:9" s="20" customFormat="1" ht="15" customHeight="1" x14ac:dyDescent="0.2">
      <c r="A68" s="40" t="s">
        <v>3855</v>
      </c>
      <c r="B68" s="41"/>
      <c r="C68" s="42"/>
      <c r="D68" s="41" t="str">
        <f>'8XK1-A'!D68</f>
        <v>22. až 23. říjen 2022</v>
      </c>
      <c r="E68" s="41"/>
      <c r="F68" s="249"/>
      <c r="G68" s="43"/>
      <c r="H68" s="595"/>
      <c r="I68" s="53" t="s">
        <v>3825</v>
      </c>
    </row>
    <row r="69" spans="1:9" s="23" customFormat="1" ht="10.5" customHeight="1" x14ac:dyDescent="0.2">
      <c r="A69" s="44" t="s">
        <v>4242</v>
      </c>
      <c r="B69" s="45">
        <v>28</v>
      </c>
      <c r="C69" s="46"/>
      <c r="D69" s="45" t="s">
        <v>145</v>
      </c>
      <c r="E69" s="45" t="s">
        <v>262</v>
      </c>
      <c r="F69" s="250" t="s">
        <v>275</v>
      </c>
      <c r="G69" s="45" t="s">
        <v>276</v>
      </c>
      <c r="H69" s="338" t="str">
        <f>los!D268</f>
        <v>TJ Sokol Královské Vinohrady</v>
      </c>
      <c r="I69" s="32"/>
    </row>
    <row r="70" spans="1:9" s="23" customFormat="1" ht="10.5" customHeight="1" x14ac:dyDescent="0.2">
      <c r="A70" s="47" t="s">
        <v>4243</v>
      </c>
      <c r="B70" s="31">
        <f>IF(B69="","",B69)</f>
        <v>28</v>
      </c>
      <c r="C70" s="48" t="str">
        <f>IF(C69="","",C69)</f>
        <v/>
      </c>
      <c r="D70" s="49" t="s">
        <v>261</v>
      </c>
      <c r="E70" s="49" t="s">
        <v>147</v>
      </c>
      <c r="F70" s="251" t="s">
        <v>275</v>
      </c>
      <c r="G70" s="49" t="s">
        <v>276</v>
      </c>
      <c r="H70" s="407" t="str">
        <f>IF(H69="","",H69)</f>
        <v>TJ Sokol Královské Vinohrady</v>
      </c>
      <c r="I70" s="33" t="str">
        <f>IF(I69="","",I69)</f>
        <v/>
      </c>
    </row>
    <row r="71" spans="1:9" s="23" customFormat="1" ht="10.5" customHeight="1" x14ac:dyDescent="0.2">
      <c r="A71" s="47" t="s">
        <v>4244</v>
      </c>
      <c r="B71" s="31">
        <f>IF(B69="","",B69)</f>
        <v>28</v>
      </c>
      <c r="C71" s="48" t="str">
        <f>IF(C69="","",C69)</f>
        <v/>
      </c>
      <c r="D71" s="49" t="s">
        <v>263</v>
      </c>
      <c r="E71" s="49" t="s">
        <v>145</v>
      </c>
      <c r="F71" s="251" t="s">
        <v>275</v>
      </c>
      <c r="G71" s="49" t="s">
        <v>276</v>
      </c>
      <c r="H71" s="407" t="str">
        <f>IF(H69="","",H69)</f>
        <v>TJ Sokol Královské Vinohrady</v>
      </c>
      <c r="I71" s="33" t="str">
        <f>IF(I69="","",I69)</f>
        <v/>
      </c>
    </row>
    <row r="72" spans="1:9" s="23" customFormat="1" ht="10.5" customHeight="1" x14ac:dyDescent="0.2">
      <c r="A72" s="47" t="s">
        <v>4245</v>
      </c>
      <c r="B72" s="31">
        <f>IF(B69="","",B69)</f>
        <v>28</v>
      </c>
      <c r="C72" s="48" t="str">
        <f>IF(C69="","",C69)</f>
        <v/>
      </c>
      <c r="D72" s="49" t="s">
        <v>262</v>
      </c>
      <c r="E72" s="49" t="s">
        <v>261</v>
      </c>
      <c r="F72" s="251" t="s">
        <v>275</v>
      </c>
      <c r="G72" s="49" t="s">
        <v>276</v>
      </c>
      <c r="H72" s="407" t="str">
        <f>IF(H69="","",H69)</f>
        <v>TJ Sokol Královské Vinohrady</v>
      </c>
      <c r="I72" s="33" t="str">
        <f>IF(I69="","",I69)</f>
        <v/>
      </c>
    </row>
    <row r="73" spans="1:9" s="23" customFormat="1" ht="10.5" customHeight="1" x14ac:dyDescent="0.2">
      <c r="A73" s="50" t="s">
        <v>4246</v>
      </c>
      <c r="B73" s="34">
        <f>IF(B69="","",B69)</f>
        <v>28</v>
      </c>
      <c r="C73" s="51" t="str">
        <f>IF(C69="","",C69)</f>
        <v/>
      </c>
      <c r="D73" s="52" t="s">
        <v>147</v>
      </c>
      <c r="E73" s="52" t="s">
        <v>263</v>
      </c>
      <c r="F73" s="252" t="s">
        <v>275</v>
      </c>
      <c r="G73" s="52" t="s">
        <v>276</v>
      </c>
      <c r="H73" s="521" t="str">
        <f>IF(H69="","",H69)</f>
        <v>TJ Sokol Královské Vinohrady</v>
      </c>
      <c r="I73" s="35" t="str">
        <f>IF(I69="","",I69)</f>
        <v/>
      </c>
    </row>
    <row r="74" spans="1:9" s="20" customFormat="1" ht="21" customHeight="1" x14ac:dyDescent="0.2">
      <c r="A74" s="598" t="s">
        <v>3786</v>
      </c>
      <c r="B74" s="598"/>
      <c r="C74" s="598"/>
      <c r="D74" s="36"/>
      <c r="E74" s="36"/>
      <c r="F74" s="249"/>
      <c r="G74" s="38"/>
      <c r="H74" s="37"/>
      <c r="I74" s="39"/>
    </row>
    <row r="75" spans="1:9" s="20" customFormat="1" ht="15" customHeight="1" x14ac:dyDescent="0.2">
      <c r="A75" s="40" t="s">
        <v>3861</v>
      </c>
      <c r="B75" s="41"/>
      <c r="C75" s="42"/>
      <c r="D75" s="41" t="str">
        <f>'8XK1-A'!D75</f>
        <v>12. až 13. listopad 2022</v>
      </c>
      <c r="E75" s="41"/>
      <c r="F75" s="249"/>
      <c r="G75" s="43"/>
      <c r="H75" s="595"/>
      <c r="I75" s="53" t="s">
        <v>3825</v>
      </c>
    </row>
    <row r="76" spans="1:9" s="23" customFormat="1" ht="10.5" customHeight="1" x14ac:dyDescent="0.2">
      <c r="A76" s="44" t="s">
        <v>4247</v>
      </c>
      <c r="B76" s="45">
        <v>5</v>
      </c>
      <c r="C76" s="46"/>
      <c r="D76" s="45" t="s">
        <v>136</v>
      </c>
      <c r="E76" s="45" t="s">
        <v>131</v>
      </c>
      <c r="F76" s="250" t="s">
        <v>275</v>
      </c>
      <c r="G76" s="45" t="s">
        <v>276</v>
      </c>
      <c r="H76" s="338" t="str">
        <f>los!D255</f>
        <v>Sokol Brno I EMKOCase Gullivers</v>
      </c>
      <c r="I76" s="32"/>
    </row>
    <row r="77" spans="1:9" s="23" customFormat="1" ht="10.5" customHeight="1" x14ac:dyDescent="0.2">
      <c r="A77" s="47" t="s">
        <v>4248</v>
      </c>
      <c r="B77" s="31">
        <f>IF(B76="","",B76)</f>
        <v>5</v>
      </c>
      <c r="C77" s="48" t="str">
        <f>IF(C76="","",C76)</f>
        <v/>
      </c>
      <c r="D77" s="49" t="s">
        <v>134</v>
      </c>
      <c r="E77" s="49" t="s">
        <v>137</v>
      </c>
      <c r="F77" s="251" t="s">
        <v>275</v>
      </c>
      <c r="G77" s="49" t="s">
        <v>276</v>
      </c>
      <c r="H77" s="407" t="str">
        <f>IF(H76="","",H76)</f>
        <v>Sokol Brno I EMKOCase Gullivers</v>
      </c>
      <c r="I77" s="33" t="str">
        <f>IF(I76="","",I76)</f>
        <v/>
      </c>
    </row>
    <row r="78" spans="1:9" s="23" customFormat="1" ht="10.5" customHeight="1" x14ac:dyDescent="0.2">
      <c r="A78" s="47" t="s">
        <v>4249</v>
      </c>
      <c r="B78" s="31">
        <f>IF(B76="","",B76)</f>
        <v>5</v>
      </c>
      <c r="C78" s="48" t="str">
        <f>IF(C76="","",C76)</f>
        <v/>
      </c>
      <c r="D78" s="49" t="s">
        <v>131</v>
      </c>
      <c r="E78" s="49" t="s">
        <v>128</v>
      </c>
      <c r="F78" s="251" t="s">
        <v>275</v>
      </c>
      <c r="G78" s="49" t="s">
        <v>276</v>
      </c>
      <c r="H78" s="407" t="str">
        <f>IF(H76="","",H76)</f>
        <v>Sokol Brno I EMKOCase Gullivers</v>
      </c>
      <c r="I78" s="33" t="str">
        <f>IF(I76="","",I76)</f>
        <v/>
      </c>
    </row>
    <row r="79" spans="1:9" s="23" customFormat="1" ht="10.5" customHeight="1" x14ac:dyDescent="0.2">
      <c r="A79" s="47" t="s">
        <v>4250</v>
      </c>
      <c r="B79" s="31">
        <f>IF(B76="","",B76)</f>
        <v>5</v>
      </c>
      <c r="C79" s="48" t="str">
        <f>IF(C76="","",C76)</f>
        <v/>
      </c>
      <c r="D79" s="49" t="s">
        <v>137</v>
      </c>
      <c r="E79" s="49" t="s">
        <v>136</v>
      </c>
      <c r="F79" s="251" t="s">
        <v>275</v>
      </c>
      <c r="G79" s="49" t="s">
        <v>276</v>
      </c>
      <c r="H79" s="407" t="str">
        <f>IF(H76="","",H76)</f>
        <v>Sokol Brno I EMKOCase Gullivers</v>
      </c>
      <c r="I79" s="33" t="str">
        <f>IF(I76="","",I76)</f>
        <v/>
      </c>
    </row>
    <row r="80" spans="1:9" s="23" customFormat="1" ht="10.5" customHeight="1" x14ac:dyDescent="0.2">
      <c r="A80" s="50" t="s">
        <v>4251</v>
      </c>
      <c r="B80" s="34">
        <f>IF(B76="","",B76)</f>
        <v>5</v>
      </c>
      <c r="C80" s="51" t="str">
        <f>IF(C76="","",C76)</f>
        <v/>
      </c>
      <c r="D80" s="52" t="s">
        <v>128</v>
      </c>
      <c r="E80" s="52" t="s">
        <v>134</v>
      </c>
      <c r="F80" s="252" t="s">
        <v>275</v>
      </c>
      <c r="G80" s="52" t="s">
        <v>276</v>
      </c>
      <c r="H80" s="521" t="str">
        <f>IF(H76="","",H76)</f>
        <v>Sokol Brno I EMKOCase Gullivers</v>
      </c>
      <c r="I80" s="35" t="str">
        <f>IF(I76="","",I76)</f>
        <v/>
      </c>
    </row>
    <row r="81" spans="1:9" s="20" customFormat="1" ht="15" customHeight="1" x14ac:dyDescent="0.2">
      <c r="A81" s="40" t="s">
        <v>3867</v>
      </c>
      <c r="B81" s="41"/>
      <c r="C81" s="42"/>
      <c r="D81" s="41" t="str">
        <f>'8XK1-A'!D81</f>
        <v>12. až 13. listopad 2022</v>
      </c>
      <c r="E81" s="41"/>
      <c r="F81" s="249"/>
      <c r="G81" s="43"/>
      <c r="H81" s="595"/>
      <c r="I81" s="53" t="s">
        <v>3825</v>
      </c>
    </row>
    <row r="82" spans="1:9" s="23" customFormat="1" ht="10.5" customHeight="1" x14ac:dyDescent="0.2">
      <c r="A82" s="44" t="s">
        <v>4252</v>
      </c>
      <c r="B82" s="45">
        <v>17</v>
      </c>
      <c r="C82" s="46"/>
      <c r="D82" s="45" t="s">
        <v>142</v>
      </c>
      <c r="E82" s="45" t="s">
        <v>139</v>
      </c>
      <c r="F82" s="250" t="s">
        <v>275</v>
      </c>
      <c r="G82" s="45" t="s">
        <v>276</v>
      </c>
      <c r="H82" s="338" t="str">
        <f>los!D264</f>
        <v>FbC Písek</v>
      </c>
      <c r="I82" s="32"/>
    </row>
    <row r="83" spans="1:9" s="23" customFormat="1" ht="10.5" customHeight="1" x14ac:dyDescent="0.2">
      <c r="A83" s="47" t="s">
        <v>4253</v>
      </c>
      <c r="B83" s="31">
        <f>IF(B82="","",B82)</f>
        <v>17</v>
      </c>
      <c r="C83" s="48" t="str">
        <f>IF(C82="","",C82)</f>
        <v/>
      </c>
      <c r="D83" s="49" t="s">
        <v>140</v>
      </c>
      <c r="E83" s="49" t="s">
        <v>144</v>
      </c>
      <c r="F83" s="251" t="s">
        <v>275</v>
      </c>
      <c r="G83" s="49" t="s">
        <v>276</v>
      </c>
      <c r="H83" s="407" t="str">
        <f>IF(H82="","",H82)</f>
        <v>FbC Písek</v>
      </c>
      <c r="I83" s="33" t="str">
        <f>IF(I82="","",I82)</f>
        <v/>
      </c>
    </row>
    <row r="84" spans="1:9" s="23" customFormat="1" ht="10.5" customHeight="1" x14ac:dyDescent="0.2">
      <c r="A84" s="47" t="s">
        <v>4254</v>
      </c>
      <c r="B84" s="31">
        <f>IF(B82="","",B82)</f>
        <v>17</v>
      </c>
      <c r="C84" s="48" t="str">
        <f>IF(C82="","",C82)</f>
        <v/>
      </c>
      <c r="D84" s="49" t="s">
        <v>139</v>
      </c>
      <c r="E84" s="49" t="s">
        <v>138</v>
      </c>
      <c r="F84" s="251" t="s">
        <v>275</v>
      </c>
      <c r="G84" s="49" t="s">
        <v>276</v>
      </c>
      <c r="H84" s="407" t="str">
        <f>IF(H82="","",H82)</f>
        <v>FbC Písek</v>
      </c>
      <c r="I84" s="33" t="str">
        <f>IF(I82="","",I82)</f>
        <v/>
      </c>
    </row>
    <row r="85" spans="1:9" s="23" customFormat="1" ht="10.5" customHeight="1" x14ac:dyDescent="0.2">
      <c r="A85" s="47" t="s">
        <v>4255</v>
      </c>
      <c r="B85" s="31">
        <f>IF(B82="","",B82)</f>
        <v>17</v>
      </c>
      <c r="C85" s="48" t="str">
        <f>IF(C82="","",C82)</f>
        <v/>
      </c>
      <c r="D85" s="49" t="s">
        <v>144</v>
      </c>
      <c r="E85" s="49" t="s">
        <v>142</v>
      </c>
      <c r="F85" s="251" t="s">
        <v>275</v>
      </c>
      <c r="G85" s="49" t="s">
        <v>276</v>
      </c>
      <c r="H85" s="407" t="str">
        <f>IF(H82="","",H82)</f>
        <v>FbC Písek</v>
      </c>
      <c r="I85" s="33" t="str">
        <f>IF(I82="","",I82)</f>
        <v/>
      </c>
    </row>
    <row r="86" spans="1:9" s="23" customFormat="1" ht="10.5" customHeight="1" x14ac:dyDescent="0.2">
      <c r="A86" s="50" t="s">
        <v>4256</v>
      </c>
      <c r="B86" s="34">
        <f>IF(B82="","",B82)</f>
        <v>17</v>
      </c>
      <c r="C86" s="51" t="str">
        <f>IF(C82="","",C82)</f>
        <v/>
      </c>
      <c r="D86" s="52" t="s">
        <v>138</v>
      </c>
      <c r="E86" s="52" t="s">
        <v>140</v>
      </c>
      <c r="F86" s="252" t="s">
        <v>275</v>
      </c>
      <c r="G86" s="52" t="s">
        <v>276</v>
      </c>
      <c r="H86" s="521" t="str">
        <f>IF(H82="","",H82)</f>
        <v>FbC Písek</v>
      </c>
      <c r="I86" s="35" t="str">
        <f>IF(I82="","",I82)</f>
        <v/>
      </c>
    </row>
    <row r="87" spans="1:9" s="20" customFormat="1" ht="15" customHeight="1" x14ac:dyDescent="0.2">
      <c r="A87" s="40" t="s">
        <v>3873</v>
      </c>
      <c r="B87" s="41"/>
      <c r="C87" s="42"/>
      <c r="D87" s="41" t="str">
        <f>'8XK1-A'!D87</f>
        <v>12. až 13. listopad 2022</v>
      </c>
      <c r="E87" s="41"/>
      <c r="F87" s="249"/>
      <c r="G87" s="43"/>
      <c r="H87" s="595"/>
      <c r="I87" s="53" t="s">
        <v>3825</v>
      </c>
    </row>
    <row r="88" spans="1:9" s="23" customFormat="1" ht="10.5" customHeight="1" x14ac:dyDescent="0.2">
      <c r="A88" s="44" t="s">
        <v>4257</v>
      </c>
      <c r="B88" s="45">
        <v>29</v>
      </c>
      <c r="C88" s="46"/>
      <c r="D88" s="45" t="s">
        <v>262</v>
      </c>
      <c r="E88" s="45" t="s">
        <v>147</v>
      </c>
      <c r="F88" s="250" t="s">
        <v>275</v>
      </c>
      <c r="G88" s="45" t="s">
        <v>276</v>
      </c>
      <c r="H88" s="338" t="str">
        <f>los!D269</f>
        <v>Fbc Strakonice</v>
      </c>
      <c r="I88" s="32"/>
    </row>
    <row r="89" spans="1:9" s="23" customFormat="1" ht="10.5" customHeight="1" x14ac:dyDescent="0.2">
      <c r="A89" s="47" t="s">
        <v>4258</v>
      </c>
      <c r="B89" s="31">
        <f>IF(B88="","",B88)</f>
        <v>29</v>
      </c>
      <c r="C89" s="48" t="str">
        <f>IF(C88="","",C88)</f>
        <v/>
      </c>
      <c r="D89" s="49" t="s">
        <v>261</v>
      </c>
      <c r="E89" s="49" t="s">
        <v>263</v>
      </c>
      <c r="F89" s="251" t="s">
        <v>275</v>
      </c>
      <c r="G89" s="49" t="s">
        <v>276</v>
      </c>
      <c r="H89" s="407" t="str">
        <f>IF(H88="","",H88)</f>
        <v>Fbc Strakonice</v>
      </c>
      <c r="I89" s="33" t="str">
        <f>IF(I88="","",I88)</f>
        <v/>
      </c>
    </row>
    <row r="90" spans="1:9" s="23" customFormat="1" ht="10.5" customHeight="1" x14ac:dyDescent="0.2">
      <c r="A90" s="47" t="s">
        <v>4259</v>
      </c>
      <c r="B90" s="31">
        <f>IF(B88="","",B88)</f>
        <v>29</v>
      </c>
      <c r="C90" s="48" t="str">
        <f>IF(C88="","",C88)</f>
        <v/>
      </c>
      <c r="D90" s="49" t="s">
        <v>147</v>
      </c>
      <c r="E90" s="49" t="s">
        <v>145</v>
      </c>
      <c r="F90" s="251" t="s">
        <v>275</v>
      </c>
      <c r="G90" s="49" t="s">
        <v>276</v>
      </c>
      <c r="H90" s="407" t="str">
        <f>IF(H88="","",H88)</f>
        <v>Fbc Strakonice</v>
      </c>
      <c r="I90" s="33" t="str">
        <f>IF(I88="","",I88)</f>
        <v/>
      </c>
    </row>
    <row r="91" spans="1:9" s="23" customFormat="1" ht="10.5" customHeight="1" x14ac:dyDescent="0.2">
      <c r="A91" s="47" t="s">
        <v>4260</v>
      </c>
      <c r="B91" s="31">
        <f>IF(B88="","",B88)</f>
        <v>29</v>
      </c>
      <c r="C91" s="48" t="str">
        <f>IF(C88="","",C88)</f>
        <v/>
      </c>
      <c r="D91" s="49" t="s">
        <v>263</v>
      </c>
      <c r="E91" s="49" t="s">
        <v>262</v>
      </c>
      <c r="F91" s="251" t="s">
        <v>275</v>
      </c>
      <c r="G91" s="49" t="s">
        <v>276</v>
      </c>
      <c r="H91" s="407" t="str">
        <f>IF(H88="","",H88)</f>
        <v>Fbc Strakonice</v>
      </c>
      <c r="I91" s="33" t="str">
        <f>IF(I88="","",I88)</f>
        <v/>
      </c>
    </row>
    <row r="92" spans="1:9" s="23" customFormat="1" ht="10.5" customHeight="1" x14ac:dyDescent="0.2">
      <c r="A92" s="50" t="s">
        <v>4261</v>
      </c>
      <c r="B92" s="34">
        <f>IF(B88="","",B88)</f>
        <v>29</v>
      </c>
      <c r="C92" s="51" t="str">
        <f>IF(C88="","",C88)</f>
        <v/>
      </c>
      <c r="D92" s="52" t="s">
        <v>145</v>
      </c>
      <c r="E92" s="52" t="s">
        <v>261</v>
      </c>
      <c r="F92" s="252" t="s">
        <v>275</v>
      </c>
      <c r="G92" s="52" t="s">
        <v>276</v>
      </c>
      <c r="H92" s="521" t="str">
        <f>IF(H88="","",H88)</f>
        <v>Fbc Strakonice</v>
      </c>
      <c r="I92" s="35" t="str">
        <f>IF(I88="","",I88)</f>
        <v/>
      </c>
    </row>
    <row r="93" spans="1:9" s="20" customFormat="1" ht="15" customHeight="1" x14ac:dyDescent="0.2">
      <c r="A93" s="40" t="s">
        <v>3879</v>
      </c>
      <c r="B93" s="41"/>
      <c r="C93" s="42"/>
      <c r="D93" s="41" t="str">
        <f>'8XK1-A'!D93</f>
        <v>19. až 20. listopad 2022</v>
      </c>
      <c r="E93" s="41"/>
      <c r="F93" s="249"/>
      <c r="G93" s="43"/>
      <c r="H93" s="595"/>
      <c r="I93" s="53" t="s">
        <v>3825</v>
      </c>
    </row>
    <row r="94" spans="1:9" s="23" customFormat="1" ht="10.5" customHeight="1" x14ac:dyDescent="0.2">
      <c r="A94" s="44" t="s">
        <v>4262</v>
      </c>
      <c r="B94" s="45">
        <v>6</v>
      </c>
      <c r="C94" s="46"/>
      <c r="D94" s="45" t="s">
        <v>128</v>
      </c>
      <c r="E94" s="45" t="s">
        <v>136</v>
      </c>
      <c r="F94" s="250" t="s">
        <v>275</v>
      </c>
      <c r="G94" s="45" t="s">
        <v>276</v>
      </c>
      <c r="H94" s="338" t="str">
        <f>los!D255</f>
        <v>Sokol Brno I EMKOCase Gullivers</v>
      </c>
      <c r="I94" s="32"/>
    </row>
    <row r="95" spans="1:9" s="23" customFormat="1" ht="10.5" customHeight="1" x14ac:dyDescent="0.2">
      <c r="A95" s="47" t="s">
        <v>4263</v>
      </c>
      <c r="B95" s="31">
        <f>IF(B94="","",B94)</f>
        <v>6</v>
      </c>
      <c r="C95" s="48" t="str">
        <f>IF(C94="","",C94)</f>
        <v/>
      </c>
      <c r="D95" s="49" t="s">
        <v>134</v>
      </c>
      <c r="E95" s="49" t="s">
        <v>131</v>
      </c>
      <c r="F95" s="251" t="s">
        <v>275</v>
      </c>
      <c r="G95" s="49" t="s">
        <v>276</v>
      </c>
      <c r="H95" s="407" t="str">
        <f>IF(H94="","",H94)</f>
        <v>Sokol Brno I EMKOCase Gullivers</v>
      </c>
      <c r="I95" s="33" t="str">
        <f>IF(I94="","",I94)</f>
        <v/>
      </c>
    </row>
    <row r="96" spans="1:9" s="23" customFormat="1" ht="10.5" customHeight="1" x14ac:dyDescent="0.2">
      <c r="A96" s="47" t="s">
        <v>4264</v>
      </c>
      <c r="B96" s="31">
        <f>IF(B94="","",B94)</f>
        <v>6</v>
      </c>
      <c r="C96" s="48" t="str">
        <f>IF(C94="","",C94)</f>
        <v/>
      </c>
      <c r="D96" s="49" t="s">
        <v>137</v>
      </c>
      <c r="E96" s="49" t="s">
        <v>128</v>
      </c>
      <c r="F96" s="251" t="s">
        <v>275</v>
      </c>
      <c r="G96" s="49" t="s">
        <v>276</v>
      </c>
      <c r="H96" s="407" t="str">
        <f>IF(H94="","",H94)</f>
        <v>Sokol Brno I EMKOCase Gullivers</v>
      </c>
      <c r="I96" s="33" t="str">
        <f>IF(I94="","",I94)</f>
        <v/>
      </c>
    </row>
    <row r="97" spans="1:9" s="23" customFormat="1" ht="10.5" customHeight="1" x14ac:dyDescent="0.2">
      <c r="A97" s="47" t="s">
        <v>4265</v>
      </c>
      <c r="B97" s="31">
        <f>IF(B94="","",B94)</f>
        <v>6</v>
      </c>
      <c r="C97" s="48" t="str">
        <f>IF(C94="","",C94)</f>
        <v/>
      </c>
      <c r="D97" s="49" t="s">
        <v>136</v>
      </c>
      <c r="E97" s="49" t="s">
        <v>134</v>
      </c>
      <c r="F97" s="251" t="s">
        <v>275</v>
      </c>
      <c r="G97" s="49" t="s">
        <v>276</v>
      </c>
      <c r="H97" s="407" t="str">
        <f>IF(H94="","",H94)</f>
        <v>Sokol Brno I EMKOCase Gullivers</v>
      </c>
      <c r="I97" s="33" t="str">
        <f>IF(I94="","",I94)</f>
        <v/>
      </c>
    </row>
    <row r="98" spans="1:9" s="23" customFormat="1" ht="10.5" customHeight="1" x14ac:dyDescent="0.2">
      <c r="A98" s="50" t="s">
        <v>4266</v>
      </c>
      <c r="B98" s="34">
        <f>IF(B94="","",B94)</f>
        <v>6</v>
      </c>
      <c r="C98" s="51" t="str">
        <f>IF(C94="","",C94)</f>
        <v/>
      </c>
      <c r="D98" s="52" t="s">
        <v>131</v>
      </c>
      <c r="E98" s="52" t="s">
        <v>137</v>
      </c>
      <c r="F98" s="252" t="s">
        <v>275</v>
      </c>
      <c r="G98" s="52" t="s">
        <v>276</v>
      </c>
      <c r="H98" s="521" t="str">
        <f>IF(H94="","",H94)</f>
        <v>Sokol Brno I EMKOCase Gullivers</v>
      </c>
      <c r="I98" s="35" t="str">
        <f>IF(I94="","",I94)</f>
        <v/>
      </c>
    </row>
    <row r="99" spans="1:9" s="20" customFormat="1" ht="15" customHeight="1" x14ac:dyDescent="0.2">
      <c r="A99" s="40" t="s">
        <v>3885</v>
      </c>
      <c r="B99" s="41"/>
      <c r="C99" s="42"/>
      <c r="D99" s="41" t="str">
        <f>'8XK1-A'!D99</f>
        <v>19. až 20. listopad 2022</v>
      </c>
      <c r="E99" s="41"/>
      <c r="F99" s="249"/>
      <c r="G99" s="43"/>
      <c r="H99" s="595"/>
      <c r="I99" s="53" t="s">
        <v>3825</v>
      </c>
    </row>
    <row r="100" spans="1:9" s="23" customFormat="1" ht="10.5" customHeight="1" x14ac:dyDescent="0.2">
      <c r="A100" s="44" t="s">
        <v>4267</v>
      </c>
      <c r="B100" s="45">
        <v>18</v>
      </c>
      <c r="C100" s="46"/>
      <c r="D100" s="45" t="s">
        <v>138</v>
      </c>
      <c r="E100" s="45" t="s">
        <v>142</v>
      </c>
      <c r="F100" s="250" t="s">
        <v>275</v>
      </c>
      <c r="G100" s="45" t="s">
        <v>276</v>
      </c>
      <c r="H100" s="338" t="str">
        <f>los!D264</f>
        <v>FbC Písek</v>
      </c>
      <c r="I100" s="32"/>
    </row>
    <row r="101" spans="1:9" s="23" customFormat="1" ht="10.5" customHeight="1" x14ac:dyDescent="0.2">
      <c r="A101" s="47" t="s">
        <v>4268</v>
      </c>
      <c r="B101" s="31">
        <f>IF(B100="","",B100)</f>
        <v>18</v>
      </c>
      <c r="C101" s="48" t="str">
        <f>IF(C100="","",C100)</f>
        <v/>
      </c>
      <c r="D101" s="49" t="s">
        <v>140</v>
      </c>
      <c r="E101" s="49" t="s">
        <v>139</v>
      </c>
      <c r="F101" s="251" t="s">
        <v>275</v>
      </c>
      <c r="G101" s="49" t="s">
        <v>276</v>
      </c>
      <c r="H101" s="407" t="str">
        <f>IF(H100="","",H100)</f>
        <v>FbC Písek</v>
      </c>
      <c r="I101" s="33" t="str">
        <f>IF(I100="","",I100)</f>
        <v/>
      </c>
    </row>
    <row r="102" spans="1:9" s="23" customFormat="1" ht="10.5" customHeight="1" x14ac:dyDescent="0.2">
      <c r="A102" s="47" t="s">
        <v>4269</v>
      </c>
      <c r="B102" s="31">
        <f>IF(B100="","",B100)</f>
        <v>18</v>
      </c>
      <c r="C102" s="48" t="str">
        <f>IF(C100="","",C100)</f>
        <v/>
      </c>
      <c r="D102" s="49" t="s">
        <v>144</v>
      </c>
      <c r="E102" s="49" t="s">
        <v>138</v>
      </c>
      <c r="F102" s="251" t="s">
        <v>275</v>
      </c>
      <c r="G102" s="49" t="s">
        <v>276</v>
      </c>
      <c r="H102" s="407" t="str">
        <f>IF(H100="","",H100)</f>
        <v>FbC Písek</v>
      </c>
      <c r="I102" s="33" t="str">
        <f>IF(I100="","",I100)</f>
        <v/>
      </c>
    </row>
    <row r="103" spans="1:9" s="23" customFormat="1" ht="10.5" customHeight="1" x14ac:dyDescent="0.2">
      <c r="A103" s="47" t="s">
        <v>4270</v>
      </c>
      <c r="B103" s="31">
        <f>IF(B100="","",B100)</f>
        <v>18</v>
      </c>
      <c r="C103" s="48" t="str">
        <f>IF(C100="","",C100)</f>
        <v/>
      </c>
      <c r="D103" s="49" t="s">
        <v>142</v>
      </c>
      <c r="E103" s="49" t="s">
        <v>140</v>
      </c>
      <c r="F103" s="251" t="s">
        <v>275</v>
      </c>
      <c r="G103" s="49" t="s">
        <v>276</v>
      </c>
      <c r="H103" s="407" t="str">
        <f>IF(H100="","",H100)</f>
        <v>FbC Písek</v>
      </c>
      <c r="I103" s="33" t="str">
        <f>IF(I100="","",I100)</f>
        <v/>
      </c>
    </row>
    <row r="104" spans="1:9" s="23" customFormat="1" ht="10.5" customHeight="1" x14ac:dyDescent="0.2">
      <c r="A104" s="50" t="s">
        <v>4271</v>
      </c>
      <c r="B104" s="34">
        <f>IF(B100="","",B100)</f>
        <v>18</v>
      </c>
      <c r="C104" s="51" t="str">
        <f>IF(C100="","",C100)</f>
        <v/>
      </c>
      <c r="D104" s="52" t="s">
        <v>139</v>
      </c>
      <c r="E104" s="52" t="s">
        <v>144</v>
      </c>
      <c r="F104" s="252" t="s">
        <v>275</v>
      </c>
      <c r="G104" s="52" t="s">
        <v>276</v>
      </c>
      <c r="H104" s="521" t="str">
        <f>IF(H100="","",H100)</f>
        <v>FbC Písek</v>
      </c>
      <c r="I104" s="35" t="str">
        <f>IF(I100="","",I100)</f>
        <v/>
      </c>
    </row>
    <row r="105" spans="1:9" s="20" customFormat="1" ht="15" customHeight="1" x14ac:dyDescent="0.2">
      <c r="A105" s="40" t="s">
        <v>3891</v>
      </c>
      <c r="B105" s="41"/>
      <c r="C105" s="42"/>
      <c r="D105" s="41" t="str">
        <f>'8XK1-A'!D105</f>
        <v>19. až 20. listopad 2022</v>
      </c>
      <c r="E105" s="41"/>
      <c r="F105" s="249"/>
      <c r="G105" s="43"/>
      <c r="H105" s="595"/>
      <c r="I105" s="53" t="s">
        <v>3825</v>
      </c>
    </row>
    <row r="106" spans="1:9" s="23" customFormat="1" ht="10.5" customHeight="1" x14ac:dyDescent="0.2">
      <c r="A106" s="44" t="s">
        <v>4272</v>
      </c>
      <c r="B106" s="45">
        <v>30</v>
      </c>
      <c r="C106" s="46"/>
      <c r="D106" s="45" t="s">
        <v>145</v>
      </c>
      <c r="E106" s="45" t="s">
        <v>262</v>
      </c>
      <c r="F106" s="250" t="s">
        <v>275</v>
      </c>
      <c r="G106" s="45" t="s">
        <v>276</v>
      </c>
      <c r="H106" s="338" t="str">
        <f>los!D269</f>
        <v>Fbc Strakonice</v>
      </c>
      <c r="I106" s="32"/>
    </row>
    <row r="107" spans="1:9" s="23" customFormat="1" ht="10.5" customHeight="1" x14ac:dyDescent="0.2">
      <c r="A107" s="47" t="s">
        <v>4273</v>
      </c>
      <c r="B107" s="31">
        <f>IF(B106="","",B106)</f>
        <v>30</v>
      </c>
      <c r="C107" s="48" t="str">
        <f>IF(C106="","",C106)</f>
        <v/>
      </c>
      <c r="D107" s="49" t="s">
        <v>261</v>
      </c>
      <c r="E107" s="49" t="s">
        <v>147</v>
      </c>
      <c r="F107" s="251" t="s">
        <v>275</v>
      </c>
      <c r="G107" s="49" t="s">
        <v>276</v>
      </c>
      <c r="H107" s="407" t="str">
        <f>IF(H106="","",H106)</f>
        <v>Fbc Strakonice</v>
      </c>
      <c r="I107" s="33" t="str">
        <f>IF(I106="","",I106)</f>
        <v/>
      </c>
    </row>
    <row r="108" spans="1:9" s="23" customFormat="1" ht="10.5" customHeight="1" x14ac:dyDescent="0.2">
      <c r="A108" s="47" t="s">
        <v>4274</v>
      </c>
      <c r="B108" s="31">
        <f>IF(B106="","",B106)</f>
        <v>30</v>
      </c>
      <c r="C108" s="48" t="str">
        <f>IF(C106="","",C106)</f>
        <v/>
      </c>
      <c r="D108" s="49" t="s">
        <v>263</v>
      </c>
      <c r="E108" s="49" t="s">
        <v>145</v>
      </c>
      <c r="F108" s="251" t="s">
        <v>275</v>
      </c>
      <c r="G108" s="49" t="s">
        <v>276</v>
      </c>
      <c r="H108" s="407" t="str">
        <f>IF(H106="","",H106)</f>
        <v>Fbc Strakonice</v>
      </c>
      <c r="I108" s="33" t="str">
        <f>IF(I106="","",I106)</f>
        <v/>
      </c>
    </row>
    <row r="109" spans="1:9" s="23" customFormat="1" ht="10.5" customHeight="1" x14ac:dyDescent="0.2">
      <c r="A109" s="47" t="s">
        <v>4275</v>
      </c>
      <c r="B109" s="31">
        <f>IF(B106="","",B106)</f>
        <v>30</v>
      </c>
      <c r="C109" s="48" t="str">
        <f>IF(C106="","",C106)</f>
        <v/>
      </c>
      <c r="D109" s="49" t="s">
        <v>262</v>
      </c>
      <c r="E109" s="49" t="s">
        <v>261</v>
      </c>
      <c r="F109" s="251" t="s">
        <v>275</v>
      </c>
      <c r="G109" s="49" t="s">
        <v>276</v>
      </c>
      <c r="H109" s="407" t="str">
        <f>IF(H106="","",H106)</f>
        <v>Fbc Strakonice</v>
      </c>
      <c r="I109" s="33" t="str">
        <f>IF(I106="","",I106)</f>
        <v/>
      </c>
    </row>
    <row r="110" spans="1:9" s="23" customFormat="1" ht="10.5" customHeight="1" x14ac:dyDescent="0.2">
      <c r="A110" s="50" t="s">
        <v>4276</v>
      </c>
      <c r="B110" s="34">
        <f>IF(B106="","",B106)</f>
        <v>30</v>
      </c>
      <c r="C110" s="51" t="str">
        <f>IF(C106="","",C106)</f>
        <v/>
      </c>
      <c r="D110" s="52" t="s">
        <v>147</v>
      </c>
      <c r="E110" s="52" t="s">
        <v>263</v>
      </c>
      <c r="F110" s="252" t="s">
        <v>275</v>
      </c>
      <c r="G110" s="52" t="s">
        <v>276</v>
      </c>
      <c r="H110" s="521" t="str">
        <f>IF(H106="","",H106)</f>
        <v>Fbc Strakonice</v>
      </c>
      <c r="I110" s="35" t="str">
        <f>IF(I106="","",I106)</f>
        <v/>
      </c>
    </row>
    <row r="111" spans="1:9" s="20" customFormat="1" ht="15" customHeight="1" x14ac:dyDescent="0.2">
      <c r="A111" s="40" t="s">
        <v>3897</v>
      </c>
      <c r="B111" s="41"/>
      <c r="C111" s="42"/>
      <c r="D111" s="41" t="str">
        <f>'8XK1-A'!D111</f>
        <v>3. až 4. prosince 2022</v>
      </c>
      <c r="E111" s="41"/>
      <c r="F111" s="249"/>
      <c r="G111" s="43"/>
      <c r="H111" s="595"/>
      <c r="I111" s="53" t="s">
        <v>3825</v>
      </c>
    </row>
    <row r="112" spans="1:9" s="23" customFormat="1" ht="10.5" customHeight="1" x14ac:dyDescent="0.2">
      <c r="A112" s="44" t="s">
        <v>4277</v>
      </c>
      <c r="B112" s="45">
        <v>7</v>
      </c>
      <c r="C112" s="46"/>
      <c r="D112" s="45" t="s">
        <v>136</v>
      </c>
      <c r="E112" s="45" t="s">
        <v>131</v>
      </c>
      <c r="F112" s="250" t="s">
        <v>275</v>
      </c>
      <c r="G112" s="45" t="s">
        <v>276</v>
      </c>
      <c r="H112" s="338" t="str">
        <f>los!D256</f>
        <v>TJ Znojmo LAUFEN CZ</v>
      </c>
      <c r="I112" s="32"/>
    </row>
    <row r="113" spans="1:9" s="23" customFormat="1" ht="10.5" customHeight="1" x14ac:dyDescent="0.2">
      <c r="A113" s="47" t="s">
        <v>4278</v>
      </c>
      <c r="B113" s="31">
        <f>IF(B112="","",B112)</f>
        <v>7</v>
      </c>
      <c r="C113" s="48" t="str">
        <f>IF(C112="","",C112)</f>
        <v/>
      </c>
      <c r="D113" s="49" t="s">
        <v>134</v>
      </c>
      <c r="E113" s="49" t="s">
        <v>137</v>
      </c>
      <c r="F113" s="251" t="s">
        <v>275</v>
      </c>
      <c r="G113" s="49" t="s">
        <v>276</v>
      </c>
      <c r="H113" s="390" t="str">
        <f>IF(H112="","",H112)</f>
        <v>TJ Znojmo LAUFEN CZ</v>
      </c>
      <c r="I113" s="33" t="str">
        <f>IF(I112="","",I112)</f>
        <v/>
      </c>
    </row>
    <row r="114" spans="1:9" s="23" customFormat="1" ht="10.5" customHeight="1" x14ac:dyDescent="0.2">
      <c r="A114" s="47" t="s">
        <v>4279</v>
      </c>
      <c r="B114" s="31">
        <f>IF(B112="","",B112)</f>
        <v>7</v>
      </c>
      <c r="C114" s="48" t="str">
        <f>IF(C112="","",C112)</f>
        <v/>
      </c>
      <c r="D114" s="49" t="s">
        <v>131</v>
      </c>
      <c r="E114" s="49" t="s">
        <v>128</v>
      </c>
      <c r="F114" s="251" t="s">
        <v>275</v>
      </c>
      <c r="G114" s="49" t="s">
        <v>276</v>
      </c>
      <c r="H114" s="390" t="str">
        <f>IF(H112="","",H112)</f>
        <v>TJ Znojmo LAUFEN CZ</v>
      </c>
      <c r="I114" s="33" t="str">
        <f>IF(I112="","",I112)</f>
        <v/>
      </c>
    </row>
    <row r="115" spans="1:9" s="23" customFormat="1" ht="10.5" customHeight="1" x14ac:dyDescent="0.2">
      <c r="A115" s="47" t="s">
        <v>4280</v>
      </c>
      <c r="B115" s="31">
        <f>IF(B112="","",B112)</f>
        <v>7</v>
      </c>
      <c r="C115" s="48" t="str">
        <f>IF(C112="","",C112)</f>
        <v/>
      </c>
      <c r="D115" s="49" t="s">
        <v>137</v>
      </c>
      <c r="E115" s="49" t="s">
        <v>136</v>
      </c>
      <c r="F115" s="251" t="s">
        <v>275</v>
      </c>
      <c r="G115" s="49" t="s">
        <v>276</v>
      </c>
      <c r="H115" s="390" t="str">
        <f>IF(H112="","",H112)</f>
        <v>TJ Znojmo LAUFEN CZ</v>
      </c>
      <c r="I115" s="33" t="str">
        <f>IF(I112="","",I112)</f>
        <v/>
      </c>
    </row>
    <row r="116" spans="1:9" s="23" customFormat="1" ht="10.5" customHeight="1" x14ac:dyDescent="0.2">
      <c r="A116" s="50" t="s">
        <v>4281</v>
      </c>
      <c r="B116" s="34">
        <f>IF(B112="","",B112)</f>
        <v>7</v>
      </c>
      <c r="C116" s="51" t="str">
        <f>IF(C112="","",C112)</f>
        <v/>
      </c>
      <c r="D116" s="52" t="s">
        <v>128</v>
      </c>
      <c r="E116" s="52" t="s">
        <v>134</v>
      </c>
      <c r="F116" s="252" t="s">
        <v>275</v>
      </c>
      <c r="G116" s="52" t="s">
        <v>276</v>
      </c>
      <c r="H116" s="339" t="str">
        <f>IF(H112="","",H112)</f>
        <v>TJ Znojmo LAUFEN CZ</v>
      </c>
      <c r="I116" s="35" t="str">
        <f>IF(I112="","",I112)</f>
        <v/>
      </c>
    </row>
    <row r="117" spans="1:9" s="20" customFormat="1" ht="15" customHeight="1" x14ac:dyDescent="0.2">
      <c r="A117" s="40" t="s">
        <v>3904</v>
      </c>
      <c r="B117" s="41"/>
      <c r="C117" s="42"/>
      <c r="D117" s="41" t="str">
        <f>'8XK1-A'!D117</f>
        <v>3. až 4. prosince 2022</v>
      </c>
      <c r="E117" s="41"/>
      <c r="F117" s="249"/>
      <c r="G117" s="43"/>
      <c r="H117" s="595"/>
      <c r="I117" s="53" t="s">
        <v>3825</v>
      </c>
    </row>
    <row r="118" spans="1:9" s="23" customFormat="1" ht="10.5" customHeight="1" x14ac:dyDescent="0.2">
      <c r="A118" s="44" t="s">
        <v>4282</v>
      </c>
      <c r="B118" s="45">
        <v>19</v>
      </c>
      <c r="C118" s="46"/>
      <c r="D118" s="45" t="s">
        <v>142</v>
      </c>
      <c r="E118" s="45" t="s">
        <v>139</v>
      </c>
      <c r="F118" s="250" t="s">
        <v>275</v>
      </c>
      <c r="G118" s="45" t="s">
        <v>276</v>
      </c>
      <c r="H118" s="338" t="str">
        <f>los!D262</f>
        <v>FBŠ Hummel Hattrick Brno U17</v>
      </c>
      <c r="I118" s="32"/>
    </row>
    <row r="119" spans="1:9" s="23" customFormat="1" ht="10.5" customHeight="1" x14ac:dyDescent="0.2">
      <c r="A119" s="47" t="s">
        <v>4283</v>
      </c>
      <c r="B119" s="31">
        <f>IF(B118="","",B118)</f>
        <v>19</v>
      </c>
      <c r="C119" s="48" t="str">
        <f>IF(C118="","",C118)</f>
        <v/>
      </c>
      <c r="D119" s="49" t="s">
        <v>140</v>
      </c>
      <c r="E119" s="49" t="s">
        <v>144</v>
      </c>
      <c r="F119" s="251" t="s">
        <v>275</v>
      </c>
      <c r="G119" s="49" t="s">
        <v>276</v>
      </c>
      <c r="H119" s="407" t="str">
        <f>IF(H118="","",H118)</f>
        <v>FBŠ Hummel Hattrick Brno U17</v>
      </c>
      <c r="I119" s="33" t="str">
        <f>IF(I118="","",I118)</f>
        <v/>
      </c>
    </row>
    <row r="120" spans="1:9" s="23" customFormat="1" ht="10.5" customHeight="1" x14ac:dyDescent="0.2">
      <c r="A120" s="47" t="s">
        <v>4284</v>
      </c>
      <c r="B120" s="31">
        <f>IF(B118="","",B118)</f>
        <v>19</v>
      </c>
      <c r="C120" s="48" t="str">
        <f>IF(C118="","",C118)</f>
        <v/>
      </c>
      <c r="D120" s="49" t="s">
        <v>139</v>
      </c>
      <c r="E120" s="49" t="s">
        <v>138</v>
      </c>
      <c r="F120" s="251" t="s">
        <v>275</v>
      </c>
      <c r="G120" s="49" t="s">
        <v>276</v>
      </c>
      <c r="H120" s="407" t="str">
        <f>IF(H118="","",H118)</f>
        <v>FBŠ Hummel Hattrick Brno U17</v>
      </c>
      <c r="I120" s="33" t="str">
        <f>IF(I118="","",I118)</f>
        <v/>
      </c>
    </row>
    <row r="121" spans="1:9" s="23" customFormat="1" ht="10.5" customHeight="1" x14ac:dyDescent="0.2">
      <c r="A121" s="47" t="s">
        <v>4285</v>
      </c>
      <c r="B121" s="31">
        <f>IF(B118="","",B118)</f>
        <v>19</v>
      </c>
      <c r="C121" s="48" t="str">
        <f>IF(C118="","",C118)</f>
        <v/>
      </c>
      <c r="D121" s="49" t="s">
        <v>144</v>
      </c>
      <c r="E121" s="49" t="s">
        <v>142</v>
      </c>
      <c r="F121" s="251" t="s">
        <v>275</v>
      </c>
      <c r="G121" s="49" t="s">
        <v>276</v>
      </c>
      <c r="H121" s="407" t="str">
        <f>IF(H118="","",H118)</f>
        <v>FBŠ Hummel Hattrick Brno U17</v>
      </c>
      <c r="I121" s="33" t="str">
        <f>IF(I118="","",I118)</f>
        <v/>
      </c>
    </row>
    <row r="122" spans="1:9" s="23" customFormat="1" ht="10.5" customHeight="1" x14ac:dyDescent="0.2">
      <c r="A122" s="50" t="s">
        <v>4286</v>
      </c>
      <c r="B122" s="34">
        <f>IF(B118="","",B118)</f>
        <v>19</v>
      </c>
      <c r="C122" s="51" t="str">
        <f>IF(C118="","",C118)</f>
        <v/>
      </c>
      <c r="D122" s="52" t="s">
        <v>138</v>
      </c>
      <c r="E122" s="52" t="s">
        <v>140</v>
      </c>
      <c r="F122" s="252" t="s">
        <v>275</v>
      </c>
      <c r="G122" s="52" t="s">
        <v>276</v>
      </c>
      <c r="H122" s="521" t="str">
        <f>IF(H118="","",H118)</f>
        <v>FBŠ Hummel Hattrick Brno U17</v>
      </c>
      <c r="I122" s="35" t="str">
        <f>IF(I118="","",I118)</f>
        <v/>
      </c>
    </row>
    <row r="123" spans="1:9" s="20" customFormat="1" ht="15" customHeight="1" x14ac:dyDescent="0.2">
      <c r="A123" s="40" t="s">
        <v>3910</v>
      </c>
      <c r="B123" s="41"/>
      <c r="C123" s="42"/>
      <c r="D123" s="41" t="str">
        <f>'8XK1-A'!D123</f>
        <v>3. až 4. prosince 2022</v>
      </c>
      <c r="E123" s="41"/>
      <c r="F123" s="249"/>
      <c r="G123" s="43"/>
      <c r="H123" s="595"/>
      <c r="I123" s="53" t="s">
        <v>3825</v>
      </c>
    </row>
    <row r="124" spans="1:9" s="23" customFormat="1" ht="10.5" customHeight="1" x14ac:dyDescent="0.2">
      <c r="A124" s="44" t="s">
        <v>4287</v>
      </c>
      <c r="B124" s="45">
        <v>31</v>
      </c>
      <c r="C124" s="46"/>
      <c r="D124" s="45" t="s">
        <v>262</v>
      </c>
      <c r="E124" s="45" t="s">
        <v>147</v>
      </c>
      <c r="F124" s="250" t="s">
        <v>275</v>
      </c>
      <c r="G124" s="45" t="s">
        <v>276</v>
      </c>
      <c r="H124" s="338" t="str">
        <f>los!D267</f>
        <v>TROOPERS</v>
      </c>
      <c r="I124" s="32"/>
    </row>
    <row r="125" spans="1:9" s="23" customFormat="1" ht="10.5" customHeight="1" x14ac:dyDescent="0.2">
      <c r="A125" s="47" t="s">
        <v>4288</v>
      </c>
      <c r="B125" s="31">
        <f>IF(B124="","",B124)</f>
        <v>31</v>
      </c>
      <c r="C125" s="48" t="str">
        <f>IF(C124="","",C124)</f>
        <v/>
      </c>
      <c r="D125" s="49" t="s">
        <v>261</v>
      </c>
      <c r="E125" s="49" t="s">
        <v>263</v>
      </c>
      <c r="F125" s="251" t="s">
        <v>275</v>
      </c>
      <c r="G125" s="49" t="s">
        <v>276</v>
      </c>
      <c r="H125" s="407" t="str">
        <f>IF(H124="","",H124)</f>
        <v>TROOPERS</v>
      </c>
      <c r="I125" s="33" t="str">
        <f>IF(I124="","",I124)</f>
        <v/>
      </c>
    </row>
    <row r="126" spans="1:9" s="23" customFormat="1" ht="10.5" customHeight="1" x14ac:dyDescent="0.2">
      <c r="A126" s="47" t="s">
        <v>4289</v>
      </c>
      <c r="B126" s="31">
        <f>IF(B124="","",B124)</f>
        <v>31</v>
      </c>
      <c r="C126" s="48" t="str">
        <f>IF(C124="","",C124)</f>
        <v/>
      </c>
      <c r="D126" s="49" t="s">
        <v>147</v>
      </c>
      <c r="E126" s="49" t="s">
        <v>145</v>
      </c>
      <c r="F126" s="251" t="s">
        <v>275</v>
      </c>
      <c r="G126" s="49" t="s">
        <v>276</v>
      </c>
      <c r="H126" s="407" t="str">
        <f>IF(H124="","",H124)</f>
        <v>TROOPERS</v>
      </c>
      <c r="I126" s="33" t="str">
        <f>IF(I124="","",I124)</f>
        <v/>
      </c>
    </row>
    <row r="127" spans="1:9" s="23" customFormat="1" ht="10.5" customHeight="1" x14ac:dyDescent="0.2">
      <c r="A127" s="47" t="s">
        <v>4290</v>
      </c>
      <c r="B127" s="31">
        <f>IF(B124="","",B124)</f>
        <v>31</v>
      </c>
      <c r="C127" s="48" t="str">
        <f>IF(C124="","",C124)</f>
        <v/>
      </c>
      <c r="D127" s="49" t="s">
        <v>263</v>
      </c>
      <c r="E127" s="49" t="s">
        <v>262</v>
      </c>
      <c r="F127" s="251" t="s">
        <v>275</v>
      </c>
      <c r="G127" s="49" t="s">
        <v>276</v>
      </c>
      <c r="H127" s="407" t="str">
        <f>IF(H124="","",H124)</f>
        <v>TROOPERS</v>
      </c>
      <c r="I127" s="33" t="str">
        <f>IF(I124="","",I124)</f>
        <v/>
      </c>
    </row>
    <row r="128" spans="1:9" s="23" customFormat="1" ht="10.5" customHeight="1" x14ac:dyDescent="0.2">
      <c r="A128" s="50" t="s">
        <v>4291</v>
      </c>
      <c r="B128" s="34">
        <f>IF(B124="","",B124)</f>
        <v>31</v>
      </c>
      <c r="C128" s="51" t="str">
        <f>IF(C124="","",C124)</f>
        <v/>
      </c>
      <c r="D128" s="52" t="s">
        <v>145</v>
      </c>
      <c r="E128" s="52" t="s">
        <v>261</v>
      </c>
      <c r="F128" s="252" t="s">
        <v>275</v>
      </c>
      <c r="G128" s="52" t="s">
        <v>276</v>
      </c>
      <c r="H128" s="521" t="str">
        <f>IF(H124="","",H124)</f>
        <v>TROOPERS</v>
      </c>
      <c r="I128" s="35" t="str">
        <f>IF(I124="","",I124)</f>
        <v/>
      </c>
    </row>
    <row r="129" spans="1:9" s="20" customFormat="1" ht="15" customHeight="1" x14ac:dyDescent="0.2">
      <c r="A129" s="40" t="s">
        <v>3916</v>
      </c>
      <c r="B129" s="41"/>
      <c r="C129" s="42"/>
      <c r="D129" s="41" t="str">
        <f>'8XK1-A'!D129</f>
        <v>17. až 18. prosince 2022</v>
      </c>
      <c r="E129" s="41"/>
      <c r="F129" s="249"/>
      <c r="G129" s="43"/>
      <c r="H129" s="595"/>
      <c r="I129" s="53" t="s">
        <v>3825</v>
      </c>
    </row>
    <row r="130" spans="1:9" s="23" customFormat="1" ht="10.5" customHeight="1" x14ac:dyDescent="0.2">
      <c r="A130" s="44" t="s">
        <v>4292</v>
      </c>
      <c r="B130" s="45">
        <v>8</v>
      </c>
      <c r="C130" s="46"/>
      <c r="D130" s="45" t="s">
        <v>128</v>
      </c>
      <c r="E130" s="45" t="s">
        <v>136</v>
      </c>
      <c r="F130" s="250" t="s">
        <v>275</v>
      </c>
      <c r="G130" s="45" t="s">
        <v>276</v>
      </c>
      <c r="H130" s="338" t="str">
        <f>los!D256</f>
        <v>TJ Znojmo LAUFEN CZ</v>
      </c>
      <c r="I130" s="32"/>
    </row>
    <row r="131" spans="1:9" s="23" customFormat="1" ht="10.5" customHeight="1" x14ac:dyDescent="0.2">
      <c r="A131" s="47" t="s">
        <v>4293</v>
      </c>
      <c r="B131" s="31">
        <f>IF(B130="","",B130)</f>
        <v>8</v>
      </c>
      <c r="C131" s="48" t="str">
        <f>IF(C130="","",C130)</f>
        <v/>
      </c>
      <c r="D131" s="49" t="s">
        <v>134</v>
      </c>
      <c r="E131" s="49" t="s">
        <v>131</v>
      </c>
      <c r="F131" s="251" t="s">
        <v>275</v>
      </c>
      <c r="G131" s="49" t="s">
        <v>276</v>
      </c>
      <c r="H131" s="390" t="str">
        <f>IF(H130="","",H130)</f>
        <v>TJ Znojmo LAUFEN CZ</v>
      </c>
      <c r="I131" s="33" t="str">
        <f>IF(I130="","",I130)</f>
        <v/>
      </c>
    </row>
    <row r="132" spans="1:9" s="23" customFormat="1" ht="10.5" customHeight="1" x14ac:dyDescent="0.2">
      <c r="A132" s="47" t="s">
        <v>4294</v>
      </c>
      <c r="B132" s="31">
        <f>IF(B130="","",B130)</f>
        <v>8</v>
      </c>
      <c r="C132" s="48" t="str">
        <f>IF(C130="","",C130)</f>
        <v/>
      </c>
      <c r="D132" s="49" t="s">
        <v>137</v>
      </c>
      <c r="E132" s="49" t="s">
        <v>128</v>
      </c>
      <c r="F132" s="251" t="s">
        <v>275</v>
      </c>
      <c r="G132" s="49" t="s">
        <v>276</v>
      </c>
      <c r="H132" s="390" t="str">
        <f>IF(H130="","",H130)</f>
        <v>TJ Znojmo LAUFEN CZ</v>
      </c>
      <c r="I132" s="33" t="str">
        <f>IF(I130="","",I130)</f>
        <v/>
      </c>
    </row>
    <row r="133" spans="1:9" s="23" customFormat="1" ht="10.5" customHeight="1" x14ac:dyDescent="0.2">
      <c r="A133" s="47" t="s">
        <v>4295</v>
      </c>
      <c r="B133" s="31">
        <f>IF(B130="","",B130)</f>
        <v>8</v>
      </c>
      <c r="C133" s="48" t="str">
        <f>IF(C130="","",C130)</f>
        <v/>
      </c>
      <c r="D133" s="49" t="s">
        <v>136</v>
      </c>
      <c r="E133" s="49" t="s">
        <v>134</v>
      </c>
      <c r="F133" s="251" t="s">
        <v>275</v>
      </c>
      <c r="G133" s="49" t="s">
        <v>276</v>
      </c>
      <c r="H133" s="390" t="str">
        <f>IF(H130="","",H130)</f>
        <v>TJ Znojmo LAUFEN CZ</v>
      </c>
      <c r="I133" s="33" t="str">
        <f>IF(I130="","",I130)</f>
        <v/>
      </c>
    </row>
    <row r="134" spans="1:9" s="23" customFormat="1" ht="10.5" customHeight="1" x14ac:dyDescent="0.2">
      <c r="A134" s="50" t="s">
        <v>4296</v>
      </c>
      <c r="B134" s="34">
        <f>IF(B130="","",B130)</f>
        <v>8</v>
      </c>
      <c r="C134" s="51" t="str">
        <f>IF(C130="","",C130)</f>
        <v/>
      </c>
      <c r="D134" s="52" t="s">
        <v>131</v>
      </c>
      <c r="E134" s="52" t="s">
        <v>137</v>
      </c>
      <c r="F134" s="252" t="s">
        <v>275</v>
      </c>
      <c r="G134" s="52" t="s">
        <v>276</v>
      </c>
      <c r="H134" s="339" t="str">
        <f>IF(H130="","",H130)</f>
        <v>TJ Znojmo LAUFEN CZ</v>
      </c>
      <c r="I134" s="35" t="str">
        <f>IF(I130="","",I130)</f>
        <v/>
      </c>
    </row>
    <row r="135" spans="1:9" s="20" customFormat="1" ht="15" customHeight="1" x14ac:dyDescent="0.2">
      <c r="A135" s="40" t="s">
        <v>3923</v>
      </c>
      <c r="B135" s="41"/>
      <c r="C135" s="42"/>
      <c r="D135" s="41" t="str">
        <f>'8XK1-A'!D135</f>
        <v>17. až 18. prosince 2022</v>
      </c>
      <c r="E135" s="41"/>
      <c r="F135" s="249"/>
      <c r="G135" s="43"/>
      <c r="H135" s="595"/>
      <c r="I135" s="53" t="s">
        <v>3825</v>
      </c>
    </row>
    <row r="136" spans="1:9" s="23" customFormat="1" ht="10.5" customHeight="1" x14ac:dyDescent="0.2">
      <c r="A136" s="44" t="s">
        <v>4297</v>
      </c>
      <c r="B136" s="45">
        <v>20</v>
      </c>
      <c r="C136" s="46"/>
      <c r="D136" s="45" t="s">
        <v>138</v>
      </c>
      <c r="E136" s="45" t="s">
        <v>142</v>
      </c>
      <c r="F136" s="250" t="s">
        <v>275</v>
      </c>
      <c r="G136" s="45" t="s">
        <v>276</v>
      </c>
      <c r="H136" s="338" t="str">
        <f>los!D262</f>
        <v>FBŠ Hummel Hattrick Brno U17</v>
      </c>
      <c r="I136" s="32"/>
    </row>
    <row r="137" spans="1:9" s="23" customFormat="1" ht="10.5" customHeight="1" x14ac:dyDescent="0.2">
      <c r="A137" s="47" t="s">
        <v>4298</v>
      </c>
      <c r="B137" s="31">
        <f>IF(B136="","",B136)</f>
        <v>20</v>
      </c>
      <c r="C137" s="48" t="str">
        <f>IF(C136="","",C136)</f>
        <v/>
      </c>
      <c r="D137" s="49" t="s">
        <v>140</v>
      </c>
      <c r="E137" s="49" t="s">
        <v>139</v>
      </c>
      <c r="F137" s="251" t="s">
        <v>275</v>
      </c>
      <c r="G137" s="49" t="s">
        <v>276</v>
      </c>
      <c r="H137" s="407" t="str">
        <f>IF(H136="","",H136)</f>
        <v>FBŠ Hummel Hattrick Brno U17</v>
      </c>
      <c r="I137" s="33" t="str">
        <f>IF(I136="","",I136)</f>
        <v/>
      </c>
    </row>
    <row r="138" spans="1:9" s="23" customFormat="1" ht="10.5" customHeight="1" x14ac:dyDescent="0.2">
      <c r="A138" s="47" t="s">
        <v>4299</v>
      </c>
      <c r="B138" s="31">
        <f>IF(B136="","",B136)</f>
        <v>20</v>
      </c>
      <c r="C138" s="48" t="str">
        <f>IF(C136="","",C136)</f>
        <v/>
      </c>
      <c r="D138" s="49" t="s">
        <v>144</v>
      </c>
      <c r="E138" s="49" t="s">
        <v>138</v>
      </c>
      <c r="F138" s="251" t="s">
        <v>275</v>
      </c>
      <c r="G138" s="49" t="s">
        <v>276</v>
      </c>
      <c r="H138" s="407" t="str">
        <f>IF(H136="","",H136)</f>
        <v>FBŠ Hummel Hattrick Brno U17</v>
      </c>
      <c r="I138" s="33" t="str">
        <f>IF(I136="","",I136)</f>
        <v/>
      </c>
    </row>
    <row r="139" spans="1:9" s="23" customFormat="1" ht="10.5" customHeight="1" x14ac:dyDescent="0.2">
      <c r="A139" s="47" t="s">
        <v>4300</v>
      </c>
      <c r="B139" s="31">
        <f>IF(B136="","",B136)</f>
        <v>20</v>
      </c>
      <c r="C139" s="48" t="str">
        <f>IF(C136="","",C136)</f>
        <v/>
      </c>
      <c r="D139" s="49" t="s">
        <v>142</v>
      </c>
      <c r="E139" s="49" t="s">
        <v>140</v>
      </c>
      <c r="F139" s="251" t="s">
        <v>275</v>
      </c>
      <c r="G139" s="49" t="s">
        <v>276</v>
      </c>
      <c r="H139" s="407" t="str">
        <f>IF(H136="","",H136)</f>
        <v>FBŠ Hummel Hattrick Brno U17</v>
      </c>
      <c r="I139" s="33" t="str">
        <f>IF(I136="","",I136)</f>
        <v/>
      </c>
    </row>
    <row r="140" spans="1:9" s="23" customFormat="1" ht="10.5" customHeight="1" x14ac:dyDescent="0.2">
      <c r="A140" s="50" t="s">
        <v>4301</v>
      </c>
      <c r="B140" s="34">
        <f>IF(B136="","",B136)</f>
        <v>20</v>
      </c>
      <c r="C140" s="51" t="str">
        <f>IF(C136="","",C136)</f>
        <v/>
      </c>
      <c r="D140" s="52" t="s">
        <v>139</v>
      </c>
      <c r="E140" s="52" t="s">
        <v>144</v>
      </c>
      <c r="F140" s="252" t="s">
        <v>275</v>
      </c>
      <c r="G140" s="52" t="s">
        <v>276</v>
      </c>
      <c r="H140" s="521" t="str">
        <f>IF(H136="","",H136)</f>
        <v>FBŠ Hummel Hattrick Brno U17</v>
      </c>
      <c r="I140" s="35" t="str">
        <f>IF(I136="","",I136)</f>
        <v/>
      </c>
    </row>
    <row r="141" spans="1:9" s="20" customFormat="1" ht="15" customHeight="1" x14ac:dyDescent="0.2">
      <c r="A141" s="40" t="s">
        <v>3929</v>
      </c>
      <c r="B141" s="41"/>
      <c r="C141" s="42"/>
      <c r="D141" s="41" t="str">
        <f>'8XK1-A'!D141</f>
        <v>17. až 18. prosince 2022</v>
      </c>
      <c r="E141" s="41"/>
      <c r="F141" s="249"/>
      <c r="G141" s="43"/>
      <c r="H141" s="595"/>
      <c r="I141" s="53" t="s">
        <v>3825</v>
      </c>
    </row>
    <row r="142" spans="1:9" s="23" customFormat="1" ht="10.5" customHeight="1" x14ac:dyDescent="0.2">
      <c r="A142" s="44" t="s">
        <v>4302</v>
      </c>
      <c r="B142" s="45">
        <v>32</v>
      </c>
      <c r="C142" s="46"/>
      <c r="D142" s="45" t="s">
        <v>145</v>
      </c>
      <c r="E142" s="45" t="s">
        <v>262</v>
      </c>
      <c r="F142" s="250" t="s">
        <v>275</v>
      </c>
      <c r="G142" s="45" t="s">
        <v>276</v>
      </c>
      <c r="H142" s="338" t="str">
        <f>los!D267</f>
        <v>TROOPERS</v>
      </c>
      <c r="I142" s="32"/>
    </row>
    <row r="143" spans="1:9" s="23" customFormat="1" ht="10.5" customHeight="1" x14ac:dyDescent="0.2">
      <c r="A143" s="47" t="s">
        <v>4303</v>
      </c>
      <c r="B143" s="31">
        <f>IF(B142="","",B142)</f>
        <v>32</v>
      </c>
      <c r="C143" s="48" t="str">
        <f>IF(C142="","",C142)</f>
        <v/>
      </c>
      <c r="D143" s="49" t="s">
        <v>261</v>
      </c>
      <c r="E143" s="49" t="s">
        <v>147</v>
      </c>
      <c r="F143" s="251" t="s">
        <v>275</v>
      </c>
      <c r="G143" s="49" t="s">
        <v>276</v>
      </c>
      <c r="H143" s="407" t="str">
        <f>IF(H142="","",H142)</f>
        <v>TROOPERS</v>
      </c>
      <c r="I143" s="33" t="str">
        <f>IF(I142="","",I142)</f>
        <v/>
      </c>
    </row>
    <row r="144" spans="1:9" s="23" customFormat="1" ht="10.5" customHeight="1" x14ac:dyDescent="0.2">
      <c r="A144" s="47" t="s">
        <v>4304</v>
      </c>
      <c r="B144" s="31">
        <f>IF(B142="","",B142)</f>
        <v>32</v>
      </c>
      <c r="C144" s="48" t="str">
        <f>IF(C142="","",C142)</f>
        <v/>
      </c>
      <c r="D144" s="49" t="s">
        <v>263</v>
      </c>
      <c r="E144" s="49" t="s">
        <v>145</v>
      </c>
      <c r="F144" s="251" t="s">
        <v>275</v>
      </c>
      <c r="G144" s="49" t="s">
        <v>276</v>
      </c>
      <c r="H144" s="407" t="str">
        <f>IF(H142="","",H142)</f>
        <v>TROOPERS</v>
      </c>
      <c r="I144" s="33" t="str">
        <f>IF(I142="","",I142)</f>
        <v/>
      </c>
    </row>
    <row r="145" spans="1:9" s="23" customFormat="1" ht="10.5" customHeight="1" x14ac:dyDescent="0.2">
      <c r="A145" s="47" t="s">
        <v>4305</v>
      </c>
      <c r="B145" s="31">
        <f>IF(B142="","",B142)</f>
        <v>32</v>
      </c>
      <c r="C145" s="48" t="str">
        <f>IF(C142="","",C142)</f>
        <v/>
      </c>
      <c r="D145" s="49" t="s">
        <v>262</v>
      </c>
      <c r="E145" s="49" t="s">
        <v>261</v>
      </c>
      <c r="F145" s="251" t="s">
        <v>275</v>
      </c>
      <c r="G145" s="49" t="s">
        <v>276</v>
      </c>
      <c r="H145" s="407" t="str">
        <f>IF(H142="","",H142)</f>
        <v>TROOPERS</v>
      </c>
      <c r="I145" s="33" t="str">
        <f>IF(I142="","",I142)</f>
        <v/>
      </c>
    </row>
    <row r="146" spans="1:9" s="23" customFormat="1" ht="10.5" customHeight="1" x14ac:dyDescent="0.2">
      <c r="A146" s="50" t="s">
        <v>4306</v>
      </c>
      <c r="B146" s="34">
        <f>IF(B142="","",B142)</f>
        <v>32</v>
      </c>
      <c r="C146" s="51" t="str">
        <f>IF(C142="","",C142)</f>
        <v/>
      </c>
      <c r="D146" s="52" t="s">
        <v>147</v>
      </c>
      <c r="E146" s="52" t="s">
        <v>263</v>
      </c>
      <c r="F146" s="252" t="s">
        <v>275</v>
      </c>
      <c r="G146" s="52" t="s">
        <v>276</v>
      </c>
      <c r="H146" s="521" t="str">
        <f>IF(H142="","",H142)</f>
        <v>TROOPERS</v>
      </c>
      <c r="I146" s="35" t="str">
        <f>IF(I142="","",I142)</f>
        <v/>
      </c>
    </row>
    <row r="147" spans="1:9" s="20" customFormat="1" ht="21" customHeight="1" x14ac:dyDescent="0.2">
      <c r="A147" s="598" t="s">
        <v>3786</v>
      </c>
      <c r="B147" s="598"/>
      <c r="C147" s="598"/>
      <c r="D147" s="36"/>
      <c r="E147" s="36"/>
      <c r="F147" s="249"/>
      <c r="G147" s="38"/>
      <c r="H147" s="37"/>
      <c r="I147" s="39"/>
    </row>
    <row r="148" spans="1:9" s="20" customFormat="1" ht="15" customHeight="1" x14ac:dyDescent="0.2">
      <c r="A148" s="40" t="s">
        <v>3935</v>
      </c>
      <c r="B148" s="41"/>
      <c r="C148" s="42"/>
      <c r="D148" s="41" t="str">
        <f>'8XK1-A'!D148</f>
        <v>14. až 15. leden 2023</v>
      </c>
      <c r="E148" s="41"/>
      <c r="F148" s="249"/>
      <c r="G148" s="43"/>
      <c r="H148" s="595"/>
      <c r="I148" s="53" t="s">
        <v>3825</v>
      </c>
    </row>
    <row r="149" spans="1:9" s="23" customFormat="1" ht="10.5" customHeight="1" x14ac:dyDescent="0.2">
      <c r="A149" s="44" t="s">
        <v>4307</v>
      </c>
      <c r="B149" s="45">
        <v>9</v>
      </c>
      <c r="C149" s="46"/>
      <c r="D149" s="45" t="s">
        <v>136</v>
      </c>
      <c r="E149" s="45" t="s">
        <v>131</v>
      </c>
      <c r="F149" s="250" t="s">
        <v>275</v>
      </c>
      <c r="G149" s="45" t="s">
        <v>276</v>
      </c>
      <c r="H149" s="338" t="str">
        <f>los!D257</f>
        <v>ACEMA Sparta Praha UNYP</v>
      </c>
      <c r="I149" s="32"/>
    </row>
    <row r="150" spans="1:9" s="23" customFormat="1" ht="10.5" customHeight="1" x14ac:dyDescent="0.2">
      <c r="A150" s="47" t="s">
        <v>4308</v>
      </c>
      <c r="B150" s="31">
        <f>IF(B149="","",B149)</f>
        <v>9</v>
      </c>
      <c r="C150" s="48" t="str">
        <f>IF(C149="","",C149)</f>
        <v/>
      </c>
      <c r="D150" s="49" t="s">
        <v>134</v>
      </c>
      <c r="E150" s="49" t="s">
        <v>137</v>
      </c>
      <c r="F150" s="251" t="s">
        <v>275</v>
      </c>
      <c r="G150" s="49" t="s">
        <v>276</v>
      </c>
      <c r="H150" s="49" t="str">
        <f>IF(H149="","",H149)</f>
        <v>ACEMA Sparta Praha UNYP</v>
      </c>
      <c r="I150" s="33" t="str">
        <f>IF(I149="","",I149)</f>
        <v/>
      </c>
    </row>
    <row r="151" spans="1:9" s="23" customFormat="1" ht="10.5" customHeight="1" x14ac:dyDescent="0.2">
      <c r="A151" s="47" t="s">
        <v>4309</v>
      </c>
      <c r="B151" s="31">
        <f>IF(B149="","",B149)</f>
        <v>9</v>
      </c>
      <c r="C151" s="48" t="str">
        <f>IF(C149="","",C149)</f>
        <v/>
      </c>
      <c r="D151" s="49" t="s">
        <v>131</v>
      </c>
      <c r="E151" s="49" t="s">
        <v>128</v>
      </c>
      <c r="F151" s="251" t="s">
        <v>275</v>
      </c>
      <c r="G151" s="49" t="s">
        <v>276</v>
      </c>
      <c r="H151" s="49" t="str">
        <f>IF(H149="","",H149)</f>
        <v>ACEMA Sparta Praha UNYP</v>
      </c>
      <c r="I151" s="33" t="str">
        <f>IF(I149="","",I149)</f>
        <v/>
      </c>
    </row>
    <row r="152" spans="1:9" s="23" customFormat="1" ht="10.5" customHeight="1" x14ac:dyDescent="0.2">
      <c r="A152" s="47" t="s">
        <v>4310</v>
      </c>
      <c r="B152" s="31">
        <f>IF(B149="","",B149)</f>
        <v>9</v>
      </c>
      <c r="C152" s="48" t="str">
        <f>IF(C149="","",C149)</f>
        <v/>
      </c>
      <c r="D152" s="49" t="s">
        <v>137</v>
      </c>
      <c r="E152" s="49" t="s">
        <v>136</v>
      </c>
      <c r="F152" s="251" t="s">
        <v>275</v>
      </c>
      <c r="G152" s="49" t="s">
        <v>276</v>
      </c>
      <c r="H152" s="49" t="str">
        <f>IF(H149="","",H149)</f>
        <v>ACEMA Sparta Praha UNYP</v>
      </c>
      <c r="I152" s="33" t="str">
        <f>IF(I149="","",I149)</f>
        <v/>
      </c>
    </row>
    <row r="153" spans="1:9" s="23" customFormat="1" ht="10.5" customHeight="1" x14ac:dyDescent="0.2">
      <c r="A153" s="50" t="s">
        <v>4311</v>
      </c>
      <c r="B153" s="34">
        <f>IF(B149="","",B149)</f>
        <v>9</v>
      </c>
      <c r="C153" s="51" t="str">
        <f>IF(C149="","",C149)</f>
        <v/>
      </c>
      <c r="D153" s="52" t="s">
        <v>128</v>
      </c>
      <c r="E153" s="52" t="s">
        <v>134</v>
      </c>
      <c r="F153" s="252" t="s">
        <v>275</v>
      </c>
      <c r="G153" s="52" t="s">
        <v>276</v>
      </c>
      <c r="H153" s="339" t="str">
        <f>IF(H149="","",H149)</f>
        <v>ACEMA Sparta Praha UNYP</v>
      </c>
      <c r="I153" s="35" t="str">
        <f>IF(I149="","",I149)</f>
        <v/>
      </c>
    </row>
    <row r="154" spans="1:9" s="20" customFormat="1" ht="15" customHeight="1" x14ac:dyDescent="0.2">
      <c r="A154" s="40" t="s">
        <v>3941</v>
      </c>
      <c r="B154" s="41"/>
      <c r="C154" s="42"/>
      <c r="D154" s="41" t="str">
        <f>'8XK1-A'!D154</f>
        <v>14. až 15. leden 2023</v>
      </c>
      <c r="E154" s="41"/>
      <c r="F154" s="249"/>
      <c r="G154" s="43"/>
      <c r="H154" s="595"/>
      <c r="I154" s="53" t="s">
        <v>3825</v>
      </c>
    </row>
    <row r="155" spans="1:9" s="23" customFormat="1" ht="10.5" customHeight="1" x14ac:dyDescent="0.2">
      <c r="A155" s="44" t="s">
        <v>4312</v>
      </c>
      <c r="B155" s="45">
        <v>21</v>
      </c>
      <c r="C155" s="46"/>
      <c r="D155" s="45" t="s">
        <v>142</v>
      </c>
      <c r="E155" s="45" t="s">
        <v>139</v>
      </c>
      <c r="F155" s="250" t="s">
        <v>275</v>
      </c>
      <c r="G155" s="45" t="s">
        <v>276</v>
      </c>
      <c r="H155" s="338" t="str">
        <f>los!D261</f>
        <v>FBC Štíři Č. Budějovice</v>
      </c>
      <c r="I155" s="32"/>
    </row>
    <row r="156" spans="1:9" s="23" customFormat="1" ht="10.5" customHeight="1" x14ac:dyDescent="0.2">
      <c r="A156" s="47" t="s">
        <v>4313</v>
      </c>
      <c r="B156" s="31">
        <f>IF(B155="","",B155)</f>
        <v>21</v>
      </c>
      <c r="C156" s="48" t="str">
        <f>IF(C155="","",C155)</f>
        <v/>
      </c>
      <c r="D156" s="49" t="s">
        <v>140</v>
      </c>
      <c r="E156" s="49" t="s">
        <v>144</v>
      </c>
      <c r="F156" s="251" t="s">
        <v>275</v>
      </c>
      <c r="G156" s="49" t="s">
        <v>276</v>
      </c>
      <c r="H156" s="407" t="str">
        <f>IF(H155="","",H155)</f>
        <v>FBC Štíři Č. Budějovice</v>
      </c>
      <c r="I156" s="33" t="str">
        <f>IF(I155="","",I155)</f>
        <v/>
      </c>
    </row>
    <row r="157" spans="1:9" s="23" customFormat="1" ht="10.5" customHeight="1" x14ac:dyDescent="0.2">
      <c r="A157" s="47" t="s">
        <v>4314</v>
      </c>
      <c r="B157" s="31">
        <f>IF(B155="","",B155)</f>
        <v>21</v>
      </c>
      <c r="C157" s="48" t="str">
        <f>IF(C155="","",C155)</f>
        <v/>
      </c>
      <c r="D157" s="49" t="s">
        <v>139</v>
      </c>
      <c r="E157" s="49" t="s">
        <v>138</v>
      </c>
      <c r="F157" s="251" t="s">
        <v>275</v>
      </c>
      <c r="G157" s="49" t="s">
        <v>276</v>
      </c>
      <c r="H157" s="407" t="str">
        <f>IF(H155="","",H155)</f>
        <v>FBC Štíři Č. Budějovice</v>
      </c>
      <c r="I157" s="33" t="str">
        <f>IF(I155="","",I155)</f>
        <v/>
      </c>
    </row>
    <row r="158" spans="1:9" s="23" customFormat="1" ht="10.5" customHeight="1" x14ac:dyDescent="0.2">
      <c r="A158" s="47" t="s">
        <v>4315</v>
      </c>
      <c r="B158" s="31">
        <f>IF(B155="","",B155)</f>
        <v>21</v>
      </c>
      <c r="C158" s="48" t="str">
        <f>IF(C155="","",C155)</f>
        <v/>
      </c>
      <c r="D158" s="49" t="s">
        <v>144</v>
      </c>
      <c r="E158" s="49" t="s">
        <v>142</v>
      </c>
      <c r="F158" s="251" t="s">
        <v>275</v>
      </c>
      <c r="G158" s="49" t="s">
        <v>276</v>
      </c>
      <c r="H158" s="407" t="str">
        <f>IF(H155="","",H155)</f>
        <v>FBC Štíři Č. Budějovice</v>
      </c>
      <c r="I158" s="33" t="str">
        <f>IF(I155="","",I155)</f>
        <v/>
      </c>
    </row>
    <row r="159" spans="1:9" s="23" customFormat="1" ht="10.5" customHeight="1" x14ac:dyDescent="0.2">
      <c r="A159" s="50" t="s">
        <v>4316</v>
      </c>
      <c r="B159" s="34">
        <f>IF(B155="","",B155)</f>
        <v>21</v>
      </c>
      <c r="C159" s="51" t="str">
        <f>IF(C155="","",C155)</f>
        <v/>
      </c>
      <c r="D159" s="52" t="s">
        <v>138</v>
      </c>
      <c r="E159" s="52" t="s">
        <v>140</v>
      </c>
      <c r="F159" s="252" t="s">
        <v>275</v>
      </c>
      <c r="G159" s="52" t="s">
        <v>276</v>
      </c>
      <c r="H159" s="521" t="str">
        <f>IF(H155="","",H155)</f>
        <v>FBC Štíři Č. Budějovice</v>
      </c>
      <c r="I159" s="35" t="str">
        <f>IF(I155="","",I155)</f>
        <v/>
      </c>
    </row>
    <row r="160" spans="1:9" s="20" customFormat="1" ht="15" customHeight="1" x14ac:dyDescent="0.2">
      <c r="A160" s="40" t="s">
        <v>3947</v>
      </c>
      <c r="B160" s="41"/>
      <c r="C160" s="42"/>
      <c r="D160" s="41" t="str">
        <f>'8XK1-A'!D160</f>
        <v>14. až 15. leden 2023</v>
      </c>
      <c r="E160" s="41"/>
      <c r="F160" s="249"/>
      <c r="G160" s="43"/>
      <c r="H160" s="595"/>
      <c r="I160" s="53" t="s">
        <v>3825</v>
      </c>
    </row>
    <row r="161" spans="1:9" s="23" customFormat="1" ht="10.5" customHeight="1" x14ac:dyDescent="0.2">
      <c r="A161" s="44" t="s">
        <v>4317</v>
      </c>
      <c r="B161" s="45">
        <v>33</v>
      </c>
      <c r="C161" s="46"/>
      <c r="D161" s="45" t="s">
        <v>262</v>
      </c>
      <c r="E161" s="45" t="s">
        <v>147</v>
      </c>
      <c r="F161" s="250" t="s">
        <v>275</v>
      </c>
      <c r="G161" s="45" t="s">
        <v>276</v>
      </c>
      <c r="H161" s="338" t="str">
        <f>los!D266</f>
        <v>Snipers Třebíč</v>
      </c>
      <c r="I161" s="32"/>
    </row>
    <row r="162" spans="1:9" s="23" customFormat="1" ht="10.5" customHeight="1" x14ac:dyDescent="0.2">
      <c r="A162" s="47" t="s">
        <v>4318</v>
      </c>
      <c r="B162" s="31">
        <f>IF(B161="","",B161)</f>
        <v>33</v>
      </c>
      <c r="C162" s="48" t="str">
        <f>IF(C161="","",C161)</f>
        <v/>
      </c>
      <c r="D162" s="49" t="s">
        <v>261</v>
      </c>
      <c r="E162" s="49" t="s">
        <v>263</v>
      </c>
      <c r="F162" s="251" t="s">
        <v>275</v>
      </c>
      <c r="G162" s="49" t="s">
        <v>276</v>
      </c>
      <c r="H162" s="407" t="str">
        <f>IF(H161="","",H161)</f>
        <v>Snipers Třebíč</v>
      </c>
      <c r="I162" s="33" t="str">
        <f>IF(I161="","",I161)</f>
        <v/>
      </c>
    </row>
    <row r="163" spans="1:9" s="23" customFormat="1" ht="10.5" customHeight="1" x14ac:dyDescent="0.2">
      <c r="A163" s="47" t="s">
        <v>4319</v>
      </c>
      <c r="B163" s="31">
        <f>IF(B161="","",B161)</f>
        <v>33</v>
      </c>
      <c r="C163" s="48" t="str">
        <f>IF(C161="","",C161)</f>
        <v/>
      </c>
      <c r="D163" s="49" t="s">
        <v>147</v>
      </c>
      <c r="E163" s="49" t="s">
        <v>145</v>
      </c>
      <c r="F163" s="251" t="s">
        <v>275</v>
      </c>
      <c r="G163" s="49" t="s">
        <v>276</v>
      </c>
      <c r="H163" s="407" t="str">
        <f>IF(H161="","",H161)</f>
        <v>Snipers Třebíč</v>
      </c>
      <c r="I163" s="33" t="str">
        <f>IF(I161="","",I161)</f>
        <v/>
      </c>
    </row>
    <row r="164" spans="1:9" s="23" customFormat="1" ht="10.5" customHeight="1" x14ac:dyDescent="0.2">
      <c r="A164" s="47" t="s">
        <v>4320</v>
      </c>
      <c r="B164" s="31">
        <f>IF(B161="","",B161)</f>
        <v>33</v>
      </c>
      <c r="C164" s="48" t="str">
        <f>IF(C161="","",C161)</f>
        <v/>
      </c>
      <c r="D164" s="49" t="s">
        <v>263</v>
      </c>
      <c r="E164" s="49" t="s">
        <v>262</v>
      </c>
      <c r="F164" s="251" t="s">
        <v>275</v>
      </c>
      <c r="G164" s="49" t="s">
        <v>276</v>
      </c>
      <c r="H164" s="407" t="str">
        <f>IF(H161="","",H161)</f>
        <v>Snipers Třebíč</v>
      </c>
      <c r="I164" s="33" t="str">
        <f>IF(I161="","",I161)</f>
        <v/>
      </c>
    </row>
    <row r="165" spans="1:9" s="23" customFormat="1" ht="10.5" customHeight="1" x14ac:dyDescent="0.2">
      <c r="A165" s="50" t="s">
        <v>4321</v>
      </c>
      <c r="B165" s="34">
        <f>IF(B161="","",B161)</f>
        <v>33</v>
      </c>
      <c r="C165" s="51" t="str">
        <f>IF(C161="","",C161)</f>
        <v/>
      </c>
      <c r="D165" s="52" t="s">
        <v>145</v>
      </c>
      <c r="E165" s="52" t="s">
        <v>261</v>
      </c>
      <c r="F165" s="252" t="s">
        <v>275</v>
      </c>
      <c r="G165" s="52" t="s">
        <v>276</v>
      </c>
      <c r="H165" s="521" t="str">
        <f>IF(H161="","",H161)</f>
        <v>Snipers Třebíč</v>
      </c>
      <c r="I165" s="35" t="str">
        <f>IF(I161="","",I161)</f>
        <v/>
      </c>
    </row>
    <row r="166" spans="1:9" s="20" customFormat="1" ht="15" customHeight="1" x14ac:dyDescent="0.2">
      <c r="A166" s="40" t="s">
        <v>3953</v>
      </c>
      <c r="B166" s="41"/>
      <c r="C166" s="42"/>
      <c r="D166" s="41" t="str">
        <f>'8XK1-A'!D166</f>
        <v>28. až 29. leden 2023</v>
      </c>
      <c r="E166" s="41"/>
      <c r="F166" s="249"/>
      <c r="G166" s="43"/>
      <c r="H166" s="595"/>
      <c r="I166" s="53" t="s">
        <v>3825</v>
      </c>
    </row>
    <row r="167" spans="1:9" s="23" customFormat="1" ht="10.5" customHeight="1" x14ac:dyDescent="0.2">
      <c r="A167" s="44" t="s">
        <v>4322</v>
      </c>
      <c r="B167" s="45">
        <v>10</v>
      </c>
      <c r="C167" s="46"/>
      <c r="D167" s="45" t="s">
        <v>128</v>
      </c>
      <c r="E167" s="45" t="s">
        <v>136</v>
      </c>
      <c r="F167" s="250" t="s">
        <v>275</v>
      </c>
      <c r="G167" s="45" t="s">
        <v>276</v>
      </c>
      <c r="H167" s="338" t="str">
        <f>los!D257</f>
        <v>ACEMA Sparta Praha UNYP</v>
      </c>
      <c r="I167" s="32"/>
    </row>
    <row r="168" spans="1:9" s="23" customFormat="1" ht="10.5" customHeight="1" x14ac:dyDescent="0.2">
      <c r="A168" s="47" t="s">
        <v>4323</v>
      </c>
      <c r="B168" s="31">
        <f>IF(B167="","",B167)</f>
        <v>10</v>
      </c>
      <c r="C168" s="48" t="str">
        <f>IF(C167="","",C167)</f>
        <v/>
      </c>
      <c r="D168" s="49" t="s">
        <v>134</v>
      </c>
      <c r="E168" s="49" t="s">
        <v>131</v>
      </c>
      <c r="F168" s="251" t="s">
        <v>275</v>
      </c>
      <c r="G168" s="49" t="s">
        <v>276</v>
      </c>
      <c r="H168" s="49" t="str">
        <f>IF(H167="","",H167)</f>
        <v>ACEMA Sparta Praha UNYP</v>
      </c>
      <c r="I168" s="33" t="str">
        <f>IF(I167="","",I167)</f>
        <v/>
      </c>
    </row>
    <row r="169" spans="1:9" s="23" customFormat="1" ht="10.5" customHeight="1" x14ac:dyDescent="0.2">
      <c r="A169" s="47" t="s">
        <v>4324</v>
      </c>
      <c r="B169" s="31">
        <f>IF(B167="","",B167)</f>
        <v>10</v>
      </c>
      <c r="C169" s="48" t="str">
        <f>IF(C167="","",C167)</f>
        <v/>
      </c>
      <c r="D169" s="49" t="s">
        <v>137</v>
      </c>
      <c r="E169" s="49" t="s">
        <v>128</v>
      </c>
      <c r="F169" s="251" t="s">
        <v>275</v>
      </c>
      <c r="G169" s="49" t="s">
        <v>276</v>
      </c>
      <c r="H169" s="49" t="str">
        <f>IF(H167="","",H167)</f>
        <v>ACEMA Sparta Praha UNYP</v>
      </c>
      <c r="I169" s="33" t="str">
        <f>IF(I167="","",I167)</f>
        <v/>
      </c>
    </row>
    <row r="170" spans="1:9" s="23" customFormat="1" ht="10.5" customHeight="1" x14ac:dyDescent="0.2">
      <c r="A170" s="47" t="s">
        <v>4325</v>
      </c>
      <c r="B170" s="31">
        <f>IF(B167="","",B167)</f>
        <v>10</v>
      </c>
      <c r="C170" s="48" t="str">
        <f>IF(C167="","",C167)</f>
        <v/>
      </c>
      <c r="D170" s="49" t="s">
        <v>136</v>
      </c>
      <c r="E170" s="49" t="s">
        <v>134</v>
      </c>
      <c r="F170" s="251" t="s">
        <v>275</v>
      </c>
      <c r="G170" s="49" t="s">
        <v>276</v>
      </c>
      <c r="H170" s="49" t="str">
        <f>IF(H167="","",H167)</f>
        <v>ACEMA Sparta Praha UNYP</v>
      </c>
      <c r="I170" s="33" t="str">
        <f>IF(I167="","",I167)</f>
        <v/>
      </c>
    </row>
    <row r="171" spans="1:9" s="23" customFormat="1" ht="10.5" customHeight="1" x14ac:dyDescent="0.2">
      <c r="A171" s="50" t="s">
        <v>4326</v>
      </c>
      <c r="B171" s="34">
        <f>IF(B167="","",B167)</f>
        <v>10</v>
      </c>
      <c r="C171" s="51" t="str">
        <f>IF(C167="","",C167)</f>
        <v/>
      </c>
      <c r="D171" s="52" t="s">
        <v>131</v>
      </c>
      <c r="E171" s="52" t="s">
        <v>137</v>
      </c>
      <c r="F171" s="252" t="s">
        <v>275</v>
      </c>
      <c r="G171" s="52" t="s">
        <v>276</v>
      </c>
      <c r="H171" s="339" t="str">
        <f>IF(H167="","",H167)</f>
        <v>ACEMA Sparta Praha UNYP</v>
      </c>
      <c r="I171" s="35" t="str">
        <f>IF(I167="","",I167)</f>
        <v/>
      </c>
    </row>
    <row r="172" spans="1:9" s="20" customFormat="1" ht="15" customHeight="1" x14ac:dyDescent="0.2">
      <c r="A172" s="40" t="s">
        <v>3959</v>
      </c>
      <c r="B172" s="41"/>
      <c r="C172" s="42"/>
      <c r="D172" s="41" t="str">
        <f>'8XK1-A'!D172</f>
        <v>28. až 29. leden 2023</v>
      </c>
      <c r="E172" s="41"/>
      <c r="F172" s="249"/>
      <c r="G172" s="43"/>
      <c r="H172" s="595"/>
      <c r="I172" s="53" t="s">
        <v>3825</v>
      </c>
    </row>
    <row r="173" spans="1:9" s="23" customFormat="1" ht="10.5" customHeight="1" x14ac:dyDescent="0.2">
      <c r="A173" s="44" t="s">
        <v>4327</v>
      </c>
      <c r="B173" s="45">
        <v>22</v>
      </c>
      <c r="C173" s="46"/>
      <c r="D173" s="45" t="s">
        <v>138</v>
      </c>
      <c r="E173" s="45" t="s">
        <v>142</v>
      </c>
      <c r="F173" s="250" t="s">
        <v>275</v>
      </c>
      <c r="G173" s="45" t="s">
        <v>276</v>
      </c>
      <c r="H173" s="338" t="str">
        <f>los!D261</f>
        <v>FBC Štíři Č. Budějovice</v>
      </c>
      <c r="I173" s="32"/>
    </row>
    <row r="174" spans="1:9" s="23" customFormat="1" ht="10.5" customHeight="1" x14ac:dyDescent="0.2">
      <c r="A174" s="47" t="s">
        <v>4328</v>
      </c>
      <c r="B174" s="31">
        <f>IF(B173="","",B173)</f>
        <v>22</v>
      </c>
      <c r="C174" s="48" t="str">
        <f>IF(C173="","",C173)</f>
        <v/>
      </c>
      <c r="D174" s="49" t="s">
        <v>140</v>
      </c>
      <c r="E174" s="49" t="s">
        <v>139</v>
      </c>
      <c r="F174" s="251" t="s">
        <v>275</v>
      </c>
      <c r="G174" s="49" t="s">
        <v>276</v>
      </c>
      <c r="H174" s="407" t="str">
        <f>IF(H173="","",H173)</f>
        <v>FBC Štíři Č. Budějovice</v>
      </c>
      <c r="I174" s="33" t="str">
        <f>IF(I173="","",I173)</f>
        <v/>
      </c>
    </row>
    <row r="175" spans="1:9" s="23" customFormat="1" ht="10.5" customHeight="1" x14ac:dyDescent="0.2">
      <c r="A175" s="47" t="s">
        <v>4329</v>
      </c>
      <c r="B175" s="31">
        <f>IF(B173="","",B173)</f>
        <v>22</v>
      </c>
      <c r="C175" s="48" t="str">
        <f>IF(C173="","",C173)</f>
        <v/>
      </c>
      <c r="D175" s="49" t="s">
        <v>144</v>
      </c>
      <c r="E175" s="49" t="s">
        <v>138</v>
      </c>
      <c r="F175" s="251" t="s">
        <v>275</v>
      </c>
      <c r="G175" s="49" t="s">
        <v>276</v>
      </c>
      <c r="H175" s="407" t="str">
        <f>IF(H173="","",H173)</f>
        <v>FBC Štíři Č. Budějovice</v>
      </c>
      <c r="I175" s="33" t="str">
        <f>IF(I173="","",I173)</f>
        <v/>
      </c>
    </row>
    <row r="176" spans="1:9" s="23" customFormat="1" ht="10.5" customHeight="1" x14ac:dyDescent="0.2">
      <c r="A176" s="47" t="s">
        <v>4330</v>
      </c>
      <c r="B176" s="31">
        <f>IF(B173="","",B173)</f>
        <v>22</v>
      </c>
      <c r="C176" s="48" t="str">
        <f>IF(C173="","",C173)</f>
        <v/>
      </c>
      <c r="D176" s="49" t="s">
        <v>142</v>
      </c>
      <c r="E176" s="49" t="s">
        <v>140</v>
      </c>
      <c r="F176" s="251" t="s">
        <v>275</v>
      </c>
      <c r="G176" s="49" t="s">
        <v>276</v>
      </c>
      <c r="H176" s="407" t="str">
        <f>IF(H173="","",H173)</f>
        <v>FBC Štíři Č. Budějovice</v>
      </c>
      <c r="I176" s="33" t="str">
        <f>IF(I173="","",I173)</f>
        <v/>
      </c>
    </row>
    <row r="177" spans="1:9" s="23" customFormat="1" ht="10.5" customHeight="1" x14ac:dyDescent="0.2">
      <c r="A177" s="50" t="s">
        <v>4331</v>
      </c>
      <c r="B177" s="34">
        <f>IF(B173="","",B173)</f>
        <v>22</v>
      </c>
      <c r="C177" s="51" t="str">
        <f>IF(C173="","",C173)</f>
        <v/>
      </c>
      <c r="D177" s="52" t="s">
        <v>139</v>
      </c>
      <c r="E177" s="52" t="s">
        <v>144</v>
      </c>
      <c r="F177" s="252" t="s">
        <v>275</v>
      </c>
      <c r="G177" s="52" t="s">
        <v>276</v>
      </c>
      <c r="H177" s="521" t="str">
        <f>IF(H173="","",H173)</f>
        <v>FBC Štíři Č. Budějovice</v>
      </c>
      <c r="I177" s="35" t="str">
        <f>IF(I173="","",I173)</f>
        <v/>
      </c>
    </row>
    <row r="178" spans="1:9" s="20" customFormat="1" ht="15" customHeight="1" x14ac:dyDescent="0.2">
      <c r="A178" s="40" t="s">
        <v>3965</v>
      </c>
      <c r="B178" s="41"/>
      <c r="C178" s="42"/>
      <c r="D178" s="41" t="str">
        <f>'8XK1-A'!D178</f>
        <v>28. až 29. leden 2023</v>
      </c>
      <c r="E178" s="41"/>
      <c r="F178" s="249"/>
      <c r="G178" s="43"/>
      <c r="H178" s="595"/>
      <c r="I178" s="53" t="s">
        <v>3825</v>
      </c>
    </row>
    <row r="179" spans="1:9" s="23" customFormat="1" ht="10.5" customHeight="1" x14ac:dyDescent="0.2">
      <c r="A179" s="44" t="s">
        <v>4332</v>
      </c>
      <c r="B179" s="45">
        <v>34</v>
      </c>
      <c r="C179" s="46"/>
      <c r="D179" s="45" t="s">
        <v>145</v>
      </c>
      <c r="E179" s="45" t="s">
        <v>262</v>
      </c>
      <c r="F179" s="250" t="s">
        <v>275</v>
      </c>
      <c r="G179" s="45" t="s">
        <v>276</v>
      </c>
      <c r="H179" s="338" t="str">
        <f>los!D266</f>
        <v>Snipers Třebíč</v>
      </c>
      <c r="I179" s="32"/>
    </row>
    <row r="180" spans="1:9" s="23" customFormat="1" ht="10.5" customHeight="1" x14ac:dyDescent="0.2">
      <c r="A180" s="47" t="s">
        <v>4333</v>
      </c>
      <c r="B180" s="31">
        <f>IF(B179="","",B179)</f>
        <v>34</v>
      </c>
      <c r="C180" s="48" t="str">
        <f>IF(C179="","",C179)</f>
        <v/>
      </c>
      <c r="D180" s="49" t="s">
        <v>261</v>
      </c>
      <c r="E180" s="49" t="s">
        <v>147</v>
      </c>
      <c r="F180" s="251" t="s">
        <v>275</v>
      </c>
      <c r="G180" s="49" t="s">
        <v>276</v>
      </c>
      <c r="H180" s="407" t="str">
        <f>IF(H179="","",H179)</f>
        <v>Snipers Třebíč</v>
      </c>
      <c r="I180" s="33" t="str">
        <f>IF(I179="","",I179)</f>
        <v/>
      </c>
    </row>
    <row r="181" spans="1:9" s="23" customFormat="1" ht="10.5" customHeight="1" x14ac:dyDescent="0.2">
      <c r="A181" s="47" t="s">
        <v>4334</v>
      </c>
      <c r="B181" s="31">
        <f>IF(B179="","",B179)</f>
        <v>34</v>
      </c>
      <c r="C181" s="48" t="str">
        <f>IF(C179="","",C179)</f>
        <v/>
      </c>
      <c r="D181" s="49" t="s">
        <v>263</v>
      </c>
      <c r="E181" s="49" t="s">
        <v>145</v>
      </c>
      <c r="F181" s="251" t="s">
        <v>275</v>
      </c>
      <c r="G181" s="49" t="s">
        <v>276</v>
      </c>
      <c r="H181" s="407" t="str">
        <f>IF(H179="","",H179)</f>
        <v>Snipers Třebíč</v>
      </c>
      <c r="I181" s="33" t="str">
        <f>IF(I179="","",I179)</f>
        <v/>
      </c>
    </row>
    <row r="182" spans="1:9" s="23" customFormat="1" ht="10.5" customHeight="1" x14ac:dyDescent="0.2">
      <c r="A182" s="47" t="s">
        <v>4335</v>
      </c>
      <c r="B182" s="31">
        <f>IF(B179="","",B179)</f>
        <v>34</v>
      </c>
      <c r="C182" s="48" t="str">
        <f>IF(C179="","",C179)</f>
        <v/>
      </c>
      <c r="D182" s="49" t="s">
        <v>262</v>
      </c>
      <c r="E182" s="49" t="s">
        <v>261</v>
      </c>
      <c r="F182" s="251" t="s">
        <v>275</v>
      </c>
      <c r="G182" s="49" t="s">
        <v>276</v>
      </c>
      <c r="H182" s="407" t="str">
        <f>IF(H179="","",H179)</f>
        <v>Snipers Třebíč</v>
      </c>
      <c r="I182" s="33" t="str">
        <f>IF(I179="","",I179)</f>
        <v/>
      </c>
    </row>
    <row r="183" spans="1:9" s="23" customFormat="1" ht="10.5" customHeight="1" x14ac:dyDescent="0.2">
      <c r="A183" s="50" t="s">
        <v>4336</v>
      </c>
      <c r="B183" s="34">
        <f>IF(B179="","",B179)</f>
        <v>34</v>
      </c>
      <c r="C183" s="51" t="str">
        <f>IF(C179="","",C179)</f>
        <v/>
      </c>
      <c r="D183" s="52" t="s">
        <v>147</v>
      </c>
      <c r="E183" s="52" t="s">
        <v>263</v>
      </c>
      <c r="F183" s="252" t="s">
        <v>275</v>
      </c>
      <c r="G183" s="52" t="s">
        <v>276</v>
      </c>
      <c r="H183" s="521" t="str">
        <f>IF(H179="","",H179)</f>
        <v>Snipers Třebíč</v>
      </c>
      <c r="I183" s="35" t="str">
        <f>IF(I179="","",I179)</f>
        <v/>
      </c>
    </row>
    <row r="184" spans="1:9" s="20" customFormat="1" ht="15" customHeight="1" x14ac:dyDescent="0.2">
      <c r="A184" s="40" t="s">
        <v>3971</v>
      </c>
      <c r="B184" s="41"/>
      <c r="C184" s="42"/>
      <c r="D184" s="41" t="str">
        <f>'8XK1-A'!D184</f>
        <v>11. až 12. únor 2023</v>
      </c>
      <c r="E184" s="41"/>
      <c r="F184" s="249"/>
      <c r="G184" s="43"/>
      <c r="H184" s="595"/>
      <c r="I184" s="53" t="s">
        <v>3825</v>
      </c>
    </row>
    <row r="185" spans="1:9" s="23" customFormat="1" ht="10.5" customHeight="1" x14ac:dyDescent="0.2">
      <c r="A185" s="44" t="s">
        <v>4337</v>
      </c>
      <c r="B185" s="45">
        <v>11</v>
      </c>
      <c r="C185" s="46"/>
      <c r="D185" s="45" t="s">
        <v>136</v>
      </c>
      <c r="E185" s="45" t="s">
        <v>131</v>
      </c>
      <c r="F185" s="250" t="s">
        <v>275</v>
      </c>
      <c r="G185" s="45" t="s">
        <v>276</v>
      </c>
      <c r="H185" s="338" t="str">
        <f>los!D259</f>
        <v>Bulldogs Brno</v>
      </c>
      <c r="I185" s="32"/>
    </row>
    <row r="186" spans="1:9" s="23" customFormat="1" ht="10.5" customHeight="1" x14ac:dyDescent="0.2">
      <c r="A186" s="47" t="s">
        <v>4338</v>
      </c>
      <c r="B186" s="31">
        <f>IF(B185="","",B185)</f>
        <v>11</v>
      </c>
      <c r="C186" s="48" t="str">
        <f>IF(C185="","",C185)</f>
        <v/>
      </c>
      <c r="D186" s="49" t="s">
        <v>134</v>
      </c>
      <c r="E186" s="49" t="s">
        <v>137</v>
      </c>
      <c r="F186" s="251" t="s">
        <v>275</v>
      </c>
      <c r="G186" s="49" t="s">
        <v>276</v>
      </c>
      <c r="H186" s="407" t="str">
        <f>IF(H185="","",H185)</f>
        <v>Bulldogs Brno</v>
      </c>
      <c r="I186" s="33" t="str">
        <f>IF(I185="","",I185)</f>
        <v/>
      </c>
    </row>
    <row r="187" spans="1:9" s="23" customFormat="1" ht="10.5" customHeight="1" x14ac:dyDescent="0.2">
      <c r="A187" s="47" t="s">
        <v>4339</v>
      </c>
      <c r="B187" s="31">
        <f>IF(B185="","",B185)</f>
        <v>11</v>
      </c>
      <c r="C187" s="48" t="str">
        <f>IF(C185="","",C185)</f>
        <v/>
      </c>
      <c r="D187" s="49" t="s">
        <v>131</v>
      </c>
      <c r="E187" s="49" t="s">
        <v>128</v>
      </c>
      <c r="F187" s="251" t="s">
        <v>275</v>
      </c>
      <c r="G187" s="49" t="s">
        <v>276</v>
      </c>
      <c r="H187" s="407" t="str">
        <f>IF(H185="","",H185)</f>
        <v>Bulldogs Brno</v>
      </c>
      <c r="I187" s="33" t="str">
        <f>IF(I185="","",I185)</f>
        <v/>
      </c>
    </row>
    <row r="188" spans="1:9" s="23" customFormat="1" ht="10.5" customHeight="1" x14ac:dyDescent="0.2">
      <c r="A188" s="47" t="s">
        <v>4340</v>
      </c>
      <c r="B188" s="31">
        <f>IF(B185="","",B185)</f>
        <v>11</v>
      </c>
      <c r="C188" s="48" t="str">
        <f>IF(C185="","",C185)</f>
        <v/>
      </c>
      <c r="D188" s="49" t="s">
        <v>137</v>
      </c>
      <c r="E188" s="49" t="s">
        <v>136</v>
      </c>
      <c r="F188" s="251" t="s">
        <v>275</v>
      </c>
      <c r="G188" s="49" t="s">
        <v>276</v>
      </c>
      <c r="H188" s="407" t="str">
        <f>IF(H185="","",H185)</f>
        <v>Bulldogs Brno</v>
      </c>
      <c r="I188" s="33" t="str">
        <f>IF(I185="","",I185)</f>
        <v/>
      </c>
    </row>
    <row r="189" spans="1:9" s="23" customFormat="1" ht="10.5" customHeight="1" x14ac:dyDescent="0.2">
      <c r="A189" s="50" t="s">
        <v>4341</v>
      </c>
      <c r="B189" s="34">
        <f>IF(B185="","",B185)</f>
        <v>11</v>
      </c>
      <c r="C189" s="51" t="str">
        <f>IF(C185="","",C185)</f>
        <v/>
      </c>
      <c r="D189" s="52" t="s">
        <v>128</v>
      </c>
      <c r="E189" s="52" t="s">
        <v>134</v>
      </c>
      <c r="F189" s="252" t="s">
        <v>275</v>
      </c>
      <c r="G189" s="52" t="s">
        <v>276</v>
      </c>
      <c r="H189" s="521" t="str">
        <f>IF(H185="","",H185)</f>
        <v>Bulldogs Brno</v>
      </c>
      <c r="I189" s="35" t="str">
        <f>IF(I185="","",I185)</f>
        <v/>
      </c>
    </row>
    <row r="190" spans="1:9" s="20" customFormat="1" ht="15" customHeight="1" x14ac:dyDescent="0.2">
      <c r="A190" s="40" t="s">
        <v>3977</v>
      </c>
      <c r="B190" s="41"/>
      <c r="C190" s="42"/>
      <c r="D190" s="41" t="str">
        <f>'8XK1-A'!D190</f>
        <v>11. až 12. únor 2023</v>
      </c>
      <c r="E190" s="41"/>
      <c r="F190" s="249"/>
      <c r="G190" s="43"/>
      <c r="H190" s="595"/>
      <c r="I190" s="53" t="s">
        <v>3825</v>
      </c>
    </row>
    <row r="191" spans="1:9" s="23" customFormat="1" ht="10.5" customHeight="1" x14ac:dyDescent="0.2">
      <c r="A191" s="44" t="s">
        <v>4342</v>
      </c>
      <c r="B191" s="45">
        <v>23</v>
      </c>
      <c r="C191" s="46"/>
      <c r="D191" s="45" t="s">
        <v>142</v>
      </c>
      <c r="E191" s="45" t="s">
        <v>139</v>
      </c>
      <c r="F191" s="250" t="s">
        <v>275</v>
      </c>
      <c r="G191" s="45" t="s">
        <v>276</v>
      </c>
      <c r="H191" s="338" t="str">
        <f>los!D260</f>
        <v>BUTCHIS</v>
      </c>
      <c r="I191" s="32"/>
    </row>
    <row r="192" spans="1:9" s="23" customFormat="1" ht="10.5" customHeight="1" x14ac:dyDescent="0.2">
      <c r="A192" s="47" t="s">
        <v>4343</v>
      </c>
      <c r="B192" s="31">
        <f>IF(B191="","",B191)</f>
        <v>23</v>
      </c>
      <c r="C192" s="48" t="str">
        <f>IF(C191="","",C191)</f>
        <v/>
      </c>
      <c r="D192" s="49" t="s">
        <v>140</v>
      </c>
      <c r="E192" s="49" t="s">
        <v>144</v>
      </c>
      <c r="F192" s="251" t="s">
        <v>275</v>
      </c>
      <c r="G192" s="49" t="s">
        <v>276</v>
      </c>
      <c r="H192" s="49" t="str">
        <f>IF(H191="","",H191)</f>
        <v>BUTCHIS</v>
      </c>
      <c r="I192" s="33" t="str">
        <f>IF(I191="","",I191)</f>
        <v/>
      </c>
    </row>
    <row r="193" spans="1:9" s="23" customFormat="1" ht="10.5" customHeight="1" x14ac:dyDescent="0.2">
      <c r="A193" s="47" t="s">
        <v>4344</v>
      </c>
      <c r="B193" s="31">
        <f>IF(B191="","",B191)</f>
        <v>23</v>
      </c>
      <c r="C193" s="48" t="str">
        <f>IF(C191="","",C191)</f>
        <v/>
      </c>
      <c r="D193" s="49" t="s">
        <v>139</v>
      </c>
      <c r="E193" s="49" t="s">
        <v>138</v>
      </c>
      <c r="F193" s="251" t="s">
        <v>275</v>
      </c>
      <c r="G193" s="49" t="s">
        <v>276</v>
      </c>
      <c r="H193" s="49" t="str">
        <f>IF(H191="","",H191)</f>
        <v>BUTCHIS</v>
      </c>
      <c r="I193" s="33" t="str">
        <f>IF(I191="","",I191)</f>
        <v/>
      </c>
    </row>
    <row r="194" spans="1:9" s="23" customFormat="1" ht="10.5" customHeight="1" x14ac:dyDescent="0.2">
      <c r="A194" s="47" t="s">
        <v>4345</v>
      </c>
      <c r="B194" s="31">
        <f>IF(B191="","",B191)</f>
        <v>23</v>
      </c>
      <c r="C194" s="48" t="str">
        <f>IF(C191="","",C191)</f>
        <v/>
      </c>
      <c r="D194" s="49" t="s">
        <v>144</v>
      </c>
      <c r="E194" s="49" t="s">
        <v>142</v>
      </c>
      <c r="F194" s="251" t="s">
        <v>275</v>
      </c>
      <c r="G194" s="49" t="s">
        <v>276</v>
      </c>
      <c r="H194" s="49" t="str">
        <f>IF(H191="","",H191)</f>
        <v>BUTCHIS</v>
      </c>
      <c r="I194" s="33" t="str">
        <f>IF(I191="","",I191)</f>
        <v/>
      </c>
    </row>
    <row r="195" spans="1:9" s="23" customFormat="1" ht="10.5" customHeight="1" x14ac:dyDescent="0.2">
      <c r="A195" s="50" t="s">
        <v>4346</v>
      </c>
      <c r="B195" s="34">
        <f>IF(B191="","",B191)</f>
        <v>23</v>
      </c>
      <c r="C195" s="51" t="str">
        <f>IF(C191="","",C191)</f>
        <v/>
      </c>
      <c r="D195" s="52" t="s">
        <v>138</v>
      </c>
      <c r="E195" s="52" t="s">
        <v>140</v>
      </c>
      <c r="F195" s="252" t="s">
        <v>275</v>
      </c>
      <c r="G195" s="52" t="s">
        <v>276</v>
      </c>
      <c r="H195" s="339" t="str">
        <f>IF(H191="","",H191)</f>
        <v>BUTCHIS</v>
      </c>
      <c r="I195" s="35" t="str">
        <f>IF(I191="","",I191)</f>
        <v/>
      </c>
    </row>
    <row r="196" spans="1:9" s="20" customFormat="1" ht="15" customHeight="1" x14ac:dyDescent="0.2">
      <c r="A196" s="40" t="s">
        <v>3983</v>
      </c>
      <c r="B196" s="41"/>
      <c r="C196" s="42"/>
      <c r="D196" s="41" t="str">
        <f>'8XK1-A'!D196</f>
        <v>11. až 12. únor 2023</v>
      </c>
      <c r="E196" s="41"/>
      <c r="F196" s="249"/>
      <c r="G196" s="43"/>
      <c r="H196" s="595"/>
      <c r="I196" s="53" t="s">
        <v>3825</v>
      </c>
    </row>
    <row r="197" spans="1:9" s="23" customFormat="1" ht="10.5" customHeight="1" x14ac:dyDescent="0.2">
      <c r="A197" s="44" t="s">
        <v>4347</v>
      </c>
      <c r="B197" s="45">
        <v>35</v>
      </c>
      <c r="C197" s="46"/>
      <c r="D197" s="45" t="s">
        <v>262</v>
      </c>
      <c r="E197" s="45" t="s">
        <v>147</v>
      </c>
      <c r="F197" s="250" t="s">
        <v>275</v>
      </c>
      <c r="G197" s="45" t="s">
        <v>276</v>
      </c>
      <c r="H197" s="338" t="str">
        <f>los!D265</f>
        <v>SK Meťák České Budějovice</v>
      </c>
      <c r="I197" s="32"/>
    </row>
    <row r="198" spans="1:9" s="23" customFormat="1" ht="10.5" customHeight="1" x14ac:dyDescent="0.2">
      <c r="A198" s="47" t="s">
        <v>4348</v>
      </c>
      <c r="B198" s="31">
        <f>IF(B197="","",B197)</f>
        <v>35</v>
      </c>
      <c r="C198" s="48" t="str">
        <f>IF(C197="","",C197)</f>
        <v/>
      </c>
      <c r="D198" s="49" t="s">
        <v>261</v>
      </c>
      <c r="E198" s="49" t="s">
        <v>263</v>
      </c>
      <c r="F198" s="251" t="s">
        <v>275</v>
      </c>
      <c r="G198" s="49" t="s">
        <v>276</v>
      </c>
      <c r="H198" s="407" t="str">
        <f>IF(H197="","",H197)</f>
        <v>SK Meťák České Budějovice</v>
      </c>
      <c r="I198" s="33" t="str">
        <f>IF(I197="","",I197)</f>
        <v/>
      </c>
    </row>
    <row r="199" spans="1:9" s="23" customFormat="1" ht="10.5" customHeight="1" x14ac:dyDescent="0.2">
      <c r="A199" s="47" t="s">
        <v>4349</v>
      </c>
      <c r="B199" s="31">
        <f>IF(B197="","",B197)</f>
        <v>35</v>
      </c>
      <c r="C199" s="48" t="str">
        <f>IF(C197="","",C197)</f>
        <v/>
      </c>
      <c r="D199" s="49" t="s">
        <v>147</v>
      </c>
      <c r="E199" s="49" t="s">
        <v>145</v>
      </c>
      <c r="F199" s="251" t="s">
        <v>275</v>
      </c>
      <c r="G199" s="49" t="s">
        <v>276</v>
      </c>
      <c r="H199" s="407" t="str">
        <f>IF(H197="","",H197)</f>
        <v>SK Meťák České Budějovice</v>
      </c>
      <c r="I199" s="33" t="str">
        <f>IF(I197="","",I197)</f>
        <v/>
      </c>
    </row>
    <row r="200" spans="1:9" s="23" customFormat="1" ht="10.5" customHeight="1" x14ac:dyDescent="0.2">
      <c r="A200" s="47" t="s">
        <v>4350</v>
      </c>
      <c r="B200" s="31">
        <f>IF(B197="","",B197)</f>
        <v>35</v>
      </c>
      <c r="C200" s="48" t="str">
        <f>IF(C197="","",C197)</f>
        <v/>
      </c>
      <c r="D200" s="49" t="s">
        <v>263</v>
      </c>
      <c r="E200" s="49" t="s">
        <v>262</v>
      </c>
      <c r="F200" s="251" t="s">
        <v>275</v>
      </c>
      <c r="G200" s="49" t="s">
        <v>276</v>
      </c>
      <c r="H200" s="407" t="str">
        <f>IF(H197="","",H197)</f>
        <v>SK Meťák České Budějovice</v>
      </c>
      <c r="I200" s="33" t="str">
        <f>IF(I197="","",I197)</f>
        <v/>
      </c>
    </row>
    <row r="201" spans="1:9" s="23" customFormat="1" ht="10.5" customHeight="1" x14ac:dyDescent="0.2">
      <c r="A201" s="50" t="s">
        <v>4351</v>
      </c>
      <c r="B201" s="34">
        <f>IF(B197="","",B197)</f>
        <v>35</v>
      </c>
      <c r="C201" s="51" t="str">
        <f>IF(C197="","",C197)</f>
        <v/>
      </c>
      <c r="D201" s="52" t="s">
        <v>145</v>
      </c>
      <c r="E201" s="52" t="s">
        <v>261</v>
      </c>
      <c r="F201" s="252" t="s">
        <v>275</v>
      </c>
      <c r="G201" s="52" t="s">
        <v>276</v>
      </c>
      <c r="H201" s="521" t="str">
        <f>IF(H197="","",H197)</f>
        <v>SK Meťák České Budějovice</v>
      </c>
      <c r="I201" s="35" t="str">
        <f>IF(I197="","",I197)</f>
        <v/>
      </c>
    </row>
    <row r="202" spans="1:9" s="20" customFormat="1" ht="15" customHeight="1" x14ac:dyDescent="0.2">
      <c r="A202" s="40" t="s">
        <v>3989</v>
      </c>
      <c r="B202" s="41"/>
      <c r="C202" s="42"/>
      <c r="D202" s="41" t="str">
        <f>'8XK1-A'!D202</f>
        <v>25. až 26. únor 2023</v>
      </c>
      <c r="E202" s="41"/>
      <c r="F202" s="249"/>
      <c r="G202" s="43"/>
      <c r="H202" s="595"/>
      <c r="I202" s="53" t="s">
        <v>3825</v>
      </c>
    </row>
    <row r="203" spans="1:9" s="23" customFormat="1" ht="10.5" customHeight="1" x14ac:dyDescent="0.2">
      <c r="A203" s="44" t="s">
        <v>4352</v>
      </c>
      <c r="B203" s="45">
        <v>12</v>
      </c>
      <c r="C203" s="46"/>
      <c r="D203" s="45" t="s">
        <v>128</v>
      </c>
      <c r="E203" s="45" t="s">
        <v>136</v>
      </c>
      <c r="F203" s="250" t="s">
        <v>275</v>
      </c>
      <c r="G203" s="45" t="s">
        <v>276</v>
      </c>
      <c r="H203" s="338" t="str">
        <f>los!D259</f>
        <v>Bulldogs Brno</v>
      </c>
      <c r="I203" s="32"/>
    </row>
    <row r="204" spans="1:9" s="23" customFormat="1" ht="10.5" customHeight="1" x14ac:dyDescent="0.2">
      <c r="A204" s="47" t="s">
        <v>4353</v>
      </c>
      <c r="B204" s="31">
        <f>IF(B203="","",B203)</f>
        <v>12</v>
      </c>
      <c r="C204" s="48" t="str">
        <f>IF(C203="","",C203)</f>
        <v/>
      </c>
      <c r="D204" s="49" t="s">
        <v>134</v>
      </c>
      <c r="E204" s="49" t="s">
        <v>131</v>
      </c>
      <c r="F204" s="251" t="s">
        <v>275</v>
      </c>
      <c r="G204" s="49" t="s">
        <v>276</v>
      </c>
      <c r="H204" s="407" t="str">
        <f>IF(H203="","",H203)</f>
        <v>Bulldogs Brno</v>
      </c>
      <c r="I204" s="33" t="str">
        <f>IF(I203="","",I203)</f>
        <v/>
      </c>
    </row>
    <row r="205" spans="1:9" s="23" customFormat="1" ht="10.5" customHeight="1" x14ac:dyDescent="0.2">
      <c r="A205" s="47" t="s">
        <v>4354</v>
      </c>
      <c r="B205" s="31">
        <f>IF(B203="","",B203)</f>
        <v>12</v>
      </c>
      <c r="C205" s="48" t="str">
        <f>IF(C203="","",C203)</f>
        <v/>
      </c>
      <c r="D205" s="49" t="s">
        <v>137</v>
      </c>
      <c r="E205" s="49" t="s">
        <v>128</v>
      </c>
      <c r="F205" s="251" t="s">
        <v>275</v>
      </c>
      <c r="G205" s="49" t="s">
        <v>276</v>
      </c>
      <c r="H205" s="407" t="str">
        <f>IF(H203="","",H203)</f>
        <v>Bulldogs Brno</v>
      </c>
      <c r="I205" s="33" t="str">
        <f>IF(I203="","",I203)</f>
        <v/>
      </c>
    </row>
    <row r="206" spans="1:9" s="23" customFormat="1" ht="10.5" customHeight="1" x14ac:dyDescent="0.2">
      <c r="A206" s="47" t="s">
        <v>4355</v>
      </c>
      <c r="B206" s="31">
        <f>IF(B203="","",B203)</f>
        <v>12</v>
      </c>
      <c r="C206" s="48" t="str">
        <f>IF(C203="","",C203)</f>
        <v/>
      </c>
      <c r="D206" s="49" t="s">
        <v>136</v>
      </c>
      <c r="E206" s="49" t="s">
        <v>134</v>
      </c>
      <c r="F206" s="251" t="s">
        <v>275</v>
      </c>
      <c r="G206" s="49" t="s">
        <v>276</v>
      </c>
      <c r="H206" s="407" t="str">
        <f>IF(H203="","",H203)</f>
        <v>Bulldogs Brno</v>
      </c>
      <c r="I206" s="33" t="str">
        <f>IF(I203="","",I203)</f>
        <v/>
      </c>
    </row>
    <row r="207" spans="1:9" s="23" customFormat="1" ht="10.5" customHeight="1" x14ac:dyDescent="0.2">
      <c r="A207" s="50" t="s">
        <v>4356</v>
      </c>
      <c r="B207" s="34">
        <f>IF(B203="","",B203)</f>
        <v>12</v>
      </c>
      <c r="C207" s="51" t="str">
        <f>IF(C203="","",C203)</f>
        <v/>
      </c>
      <c r="D207" s="52" t="s">
        <v>131</v>
      </c>
      <c r="E207" s="52" t="s">
        <v>137</v>
      </c>
      <c r="F207" s="252" t="s">
        <v>275</v>
      </c>
      <c r="G207" s="52" t="s">
        <v>276</v>
      </c>
      <c r="H207" s="521" t="str">
        <f>IF(H203="","",H203)</f>
        <v>Bulldogs Brno</v>
      </c>
      <c r="I207" s="35" t="str">
        <f>IF(I203="","",I203)</f>
        <v/>
      </c>
    </row>
    <row r="208" spans="1:9" s="20" customFormat="1" ht="15" customHeight="1" x14ac:dyDescent="0.2">
      <c r="A208" s="40" t="s">
        <v>3995</v>
      </c>
      <c r="B208" s="41"/>
      <c r="C208" s="42"/>
      <c r="D208" s="41" t="str">
        <f>'8XK1-A'!D208</f>
        <v>25. až 26. únor 2023</v>
      </c>
      <c r="E208" s="41"/>
      <c r="F208" s="249"/>
      <c r="G208" s="43"/>
      <c r="H208" s="595"/>
      <c r="I208" s="53" t="s">
        <v>3825</v>
      </c>
    </row>
    <row r="209" spans="1:9" s="23" customFormat="1" ht="10.5" customHeight="1" x14ac:dyDescent="0.2">
      <c r="A209" s="44" t="s">
        <v>4357</v>
      </c>
      <c r="B209" s="45">
        <v>24</v>
      </c>
      <c r="C209" s="46"/>
      <c r="D209" s="45" t="s">
        <v>138</v>
      </c>
      <c r="E209" s="45" t="s">
        <v>142</v>
      </c>
      <c r="F209" s="250" t="s">
        <v>275</v>
      </c>
      <c r="G209" s="45" t="s">
        <v>276</v>
      </c>
      <c r="H209" s="338" t="str">
        <f>los!D260</f>
        <v>BUTCHIS</v>
      </c>
      <c r="I209" s="32"/>
    </row>
    <row r="210" spans="1:9" s="23" customFormat="1" ht="10.5" customHeight="1" x14ac:dyDescent="0.2">
      <c r="A210" s="47" t="s">
        <v>4358</v>
      </c>
      <c r="B210" s="31">
        <f>IF(B209="","",B209)</f>
        <v>24</v>
      </c>
      <c r="C210" s="48" t="str">
        <f>IF(C209="","",C209)</f>
        <v/>
      </c>
      <c r="D210" s="49" t="s">
        <v>140</v>
      </c>
      <c r="E210" s="49" t="s">
        <v>139</v>
      </c>
      <c r="F210" s="251" t="s">
        <v>275</v>
      </c>
      <c r="G210" s="49" t="s">
        <v>276</v>
      </c>
      <c r="H210" s="49" t="str">
        <f>IF(H209="","",H209)</f>
        <v>BUTCHIS</v>
      </c>
      <c r="I210" s="33" t="str">
        <f>IF(I209="","",I209)</f>
        <v/>
      </c>
    </row>
    <row r="211" spans="1:9" s="23" customFormat="1" ht="10.5" customHeight="1" x14ac:dyDescent="0.2">
      <c r="A211" s="47" t="s">
        <v>4359</v>
      </c>
      <c r="B211" s="31">
        <f>IF(B209="","",B209)</f>
        <v>24</v>
      </c>
      <c r="C211" s="48" t="str">
        <f>IF(C209="","",C209)</f>
        <v/>
      </c>
      <c r="D211" s="49" t="s">
        <v>144</v>
      </c>
      <c r="E211" s="49" t="s">
        <v>138</v>
      </c>
      <c r="F211" s="251" t="s">
        <v>275</v>
      </c>
      <c r="G211" s="49" t="s">
        <v>276</v>
      </c>
      <c r="H211" s="49" t="str">
        <f>IF(H209="","",H209)</f>
        <v>BUTCHIS</v>
      </c>
      <c r="I211" s="33" t="str">
        <f>IF(I209="","",I209)</f>
        <v/>
      </c>
    </row>
    <row r="212" spans="1:9" s="23" customFormat="1" ht="10.5" customHeight="1" x14ac:dyDescent="0.2">
      <c r="A212" s="47" t="s">
        <v>4360</v>
      </c>
      <c r="B212" s="31">
        <f>IF(B209="","",B209)</f>
        <v>24</v>
      </c>
      <c r="C212" s="48" t="str">
        <f>IF(C209="","",C209)</f>
        <v/>
      </c>
      <c r="D212" s="49" t="s">
        <v>142</v>
      </c>
      <c r="E212" s="49" t="s">
        <v>140</v>
      </c>
      <c r="F212" s="251" t="s">
        <v>275</v>
      </c>
      <c r="G212" s="49" t="s">
        <v>276</v>
      </c>
      <c r="H212" s="49" t="str">
        <f>IF(H209="","",H209)</f>
        <v>BUTCHIS</v>
      </c>
      <c r="I212" s="33" t="str">
        <f>IF(I209="","",I209)</f>
        <v/>
      </c>
    </row>
    <row r="213" spans="1:9" s="23" customFormat="1" ht="10.5" customHeight="1" x14ac:dyDescent="0.2">
      <c r="A213" s="50" t="s">
        <v>4361</v>
      </c>
      <c r="B213" s="34">
        <f>IF(B209="","",B209)</f>
        <v>24</v>
      </c>
      <c r="C213" s="51" t="str">
        <f>IF(C209="","",C209)</f>
        <v/>
      </c>
      <c r="D213" s="52" t="s">
        <v>139</v>
      </c>
      <c r="E213" s="52" t="s">
        <v>144</v>
      </c>
      <c r="F213" s="252" t="s">
        <v>275</v>
      </c>
      <c r="G213" s="52" t="s">
        <v>276</v>
      </c>
      <c r="H213" s="339" t="str">
        <f>IF(H209="","",H209)</f>
        <v>BUTCHIS</v>
      </c>
      <c r="I213" s="35" t="str">
        <f>IF(I209="","",I209)</f>
        <v/>
      </c>
    </row>
    <row r="214" spans="1:9" s="20" customFormat="1" ht="15" customHeight="1" x14ac:dyDescent="0.2">
      <c r="A214" s="40" t="s">
        <v>4001</v>
      </c>
      <c r="B214" s="41"/>
      <c r="C214" s="42"/>
      <c r="D214" s="41" t="str">
        <f>'8XK1-A'!D214</f>
        <v>25. až 26. únor 2023</v>
      </c>
      <c r="E214" s="41"/>
      <c r="F214" s="249"/>
      <c r="G214" s="43"/>
      <c r="H214" s="595"/>
      <c r="I214" s="53" t="s">
        <v>3825</v>
      </c>
    </row>
    <row r="215" spans="1:9" s="23" customFormat="1" ht="10.5" customHeight="1" x14ac:dyDescent="0.2">
      <c r="A215" s="44" t="s">
        <v>4362</v>
      </c>
      <c r="B215" s="45">
        <v>36</v>
      </c>
      <c r="C215" s="46"/>
      <c r="D215" s="45" t="s">
        <v>145</v>
      </c>
      <c r="E215" s="45" t="s">
        <v>262</v>
      </c>
      <c r="F215" s="250" t="s">
        <v>275</v>
      </c>
      <c r="G215" s="45" t="s">
        <v>276</v>
      </c>
      <c r="H215" s="338" t="str">
        <f>los!D265</f>
        <v>SK Meťák České Budějovice</v>
      </c>
      <c r="I215" s="32"/>
    </row>
    <row r="216" spans="1:9" s="23" customFormat="1" ht="10.5" customHeight="1" x14ac:dyDescent="0.2">
      <c r="A216" s="47" t="s">
        <v>4363</v>
      </c>
      <c r="B216" s="31">
        <f>IF(B215="","",B215)</f>
        <v>36</v>
      </c>
      <c r="C216" s="48" t="str">
        <f>IF(C215="","",C215)</f>
        <v/>
      </c>
      <c r="D216" s="49" t="s">
        <v>261</v>
      </c>
      <c r="E216" s="49" t="s">
        <v>147</v>
      </c>
      <c r="F216" s="251" t="s">
        <v>275</v>
      </c>
      <c r="G216" s="49" t="s">
        <v>276</v>
      </c>
      <c r="H216" s="407" t="str">
        <f>IF(H215="","",H215)</f>
        <v>SK Meťák České Budějovice</v>
      </c>
      <c r="I216" s="33" t="str">
        <f>IF(I215="","",I215)</f>
        <v/>
      </c>
    </row>
    <row r="217" spans="1:9" s="23" customFormat="1" ht="10.5" customHeight="1" x14ac:dyDescent="0.2">
      <c r="A217" s="47" t="s">
        <v>4364</v>
      </c>
      <c r="B217" s="31">
        <f>IF(B215="","",B215)</f>
        <v>36</v>
      </c>
      <c r="C217" s="48" t="str">
        <f>IF(C215="","",C215)</f>
        <v/>
      </c>
      <c r="D217" s="49" t="s">
        <v>263</v>
      </c>
      <c r="E217" s="49" t="s">
        <v>145</v>
      </c>
      <c r="F217" s="251" t="s">
        <v>275</v>
      </c>
      <c r="G217" s="49" t="s">
        <v>276</v>
      </c>
      <c r="H217" s="407" t="str">
        <f>IF(H215="","",H215)</f>
        <v>SK Meťák České Budějovice</v>
      </c>
      <c r="I217" s="33" t="str">
        <f>IF(I215="","",I215)</f>
        <v/>
      </c>
    </row>
    <row r="218" spans="1:9" s="23" customFormat="1" ht="10.5" customHeight="1" x14ac:dyDescent="0.2">
      <c r="A218" s="47" t="s">
        <v>4365</v>
      </c>
      <c r="B218" s="31">
        <f>IF(B215="","",B215)</f>
        <v>36</v>
      </c>
      <c r="C218" s="48" t="str">
        <f>IF(C215="","",C215)</f>
        <v/>
      </c>
      <c r="D218" s="49" t="s">
        <v>262</v>
      </c>
      <c r="E218" s="49" t="s">
        <v>261</v>
      </c>
      <c r="F218" s="251" t="s">
        <v>275</v>
      </c>
      <c r="G218" s="49" t="s">
        <v>276</v>
      </c>
      <c r="H218" s="407" t="str">
        <f>IF(H215="","",H215)</f>
        <v>SK Meťák České Budějovice</v>
      </c>
      <c r="I218" s="33" t="str">
        <f>IF(I215="","",I215)</f>
        <v/>
      </c>
    </row>
    <row r="219" spans="1:9" s="23" customFormat="1" ht="10.5" customHeight="1" x14ac:dyDescent="0.2">
      <c r="A219" s="50" t="s">
        <v>4366</v>
      </c>
      <c r="B219" s="34">
        <f>IF(B215="","",B215)</f>
        <v>36</v>
      </c>
      <c r="C219" s="51" t="str">
        <f>IF(C215="","",C215)</f>
        <v/>
      </c>
      <c r="D219" s="52" t="s">
        <v>147</v>
      </c>
      <c r="E219" s="52" t="s">
        <v>263</v>
      </c>
      <c r="F219" s="252" t="s">
        <v>275</v>
      </c>
      <c r="G219" s="52" t="s">
        <v>276</v>
      </c>
      <c r="H219" s="521" t="str">
        <f>IF(H215="","",H215)</f>
        <v>SK Meťák České Budějovice</v>
      </c>
      <c r="I219" s="35" t="str">
        <f>IF(I215="","",I215)</f>
        <v/>
      </c>
    </row>
  </sheetData>
  <mergeCells count="3">
    <mergeCell ref="A1:C1"/>
    <mergeCell ref="A74:C74"/>
    <mergeCell ref="A147:C147"/>
  </mergeCells>
  <phoneticPr fontId="49" type="noConversion"/>
  <printOptions horizontalCentered="1"/>
  <pageMargins left="0.39370078740157483" right="0.39370078740157483" top="0.59055118110236227" bottom="0.51181102362204722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C 2022-2023</oddHeader>
  </headerFooter>
  <rowBreaks count="2" manualBreakCount="2">
    <brk id="73" max="8" man="1"/>
    <brk id="146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5"/>
  <sheetViews>
    <sheetView tabSelected="1" view="pageBreakPreview" topLeftCell="A104" zoomScale="110" zoomScaleNormal="130" zoomScaleSheetLayoutView="110" workbookViewId="0">
      <selection activeCell="J131" sqref="J131"/>
    </sheetView>
  </sheetViews>
  <sheetFormatPr defaultRowHeight="12.75" x14ac:dyDescent="0.2"/>
  <cols>
    <col min="1" max="1" width="7.5703125" style="37" customWidth="1"/>
    <col min="2" max="2" width="4.140625" style="37" customWidth="1"/>
    <col min="3" max="3" width="4.140625" style="54" customWidth="1"/>
    <col min="4" max="4" width="18.7109375" style="55" customWidth="1"/>
    <col min="5" max="5" width="18.7109375" style="37" customWidth="1"/>
    <col min="6" max="6" width="3.85546875" style="249" customWidth="1"/>
    <col min="7" max="7" width="9.28515625" style="38" customWidth="1"/>
    <col min="8" max="8" width="18.7109375" style="55" customWidth="1"/>
    <col min="9" max="9" width="18.7109375" style="39" customWidth="1"/>
    <col min="10" max="231" width="9.140625" style="24"/>
    <col min="232" max="232" width="7.5703125" style="24" customWidth="1"/>
    <col min="233" max="234" width="4.140625" style="24" customWidth="1"/>
    <col min="235" max="236" width="18.7109375" style="24" customWidth="1"/>
    <col min="237" max="237" width="2.42578125" style="24" customWidth="1"/>
    <col min="238" max="238" width="9.28515625" style="24" customWidth="1"/>
    <col min="239" max="239" width="18.7109375" style="24" customWidth="1"/>
    <col min="240" max="240" width="21.7109375" style="24" customWidth="1"/>
    <col min="241" max="487" width="9.140625" style="24"/>
    <col min="488" max="488" width="7.5703125" style="24" customWidth="1"/>
    <col min="489" max="490" width="4.140625" style="24" customWidth="1"/>
    <col min="491" max="492" width="18.7109375" style="24" customWidth="1"/>
    <col min="493" max="493" width="2.42578125" style="24" customWidth="1"/>
    <col min="494" max="494" width="9.28515625" style="24" customWidth="1"/>
    <col min="495" max="495" width="18.7109375" style="24" customWidth="1"/>
    <col min="496" max="496" width="21.7109375" style="24" customWidth="1"/>
    <col min="497" max="743" width="9.140625" style="24"/>
    <col min="744" max="744" width="7.5703125" style="24" customWidth="1"/>
    <col min="745" max="746" width="4.140625" style="24" customWidth="1"/>
    <col min="747" max="748" width="18.7109375" style="24" customWidth="1"/>
    <col min="749" max="749" width="2.42578125" style="24" customWidth="1"/>
    <col min="750" max="750" width="9.28515625" style="24" customWidth="1"/>
    <col min="751" max="751" width="18.7109375" style="24" customWidth="1"/>
    <col min="752" max="752" width="21.7109375" style="24" customWidth="1"/>
    <col min="753" max="999" width="9.140625" style="24"/>
    <col min="1000" max="1000" width="7.5703125" style="24" customWidth="1"/>
    <col min="1001" max="1002" width="4.140625" style="24" customWidth="1"/>
    <col min="1003" max="1004" width="18.7109375" style="24" customWidth="1"/>
    <col min="1005" max="1005" width="2.42578125" style="24" customWidth="1"/>
    <col min="1006" max="1006" width="9.28515625" style="24" customWidth="1"/>
    <col min="1007" max="1007" width="18.7109375" style="24" customWidth="1"/>
    <col min="1008" max="1008" width="21.7109375" style="24" customWidth="1"/>
    <col min="1009" max="1255" width="9.140625" style="24"/>
    <col min="1256" max="1256" width="7.5703125" style="24" customWidth="1"/>
    <col min="1257" max="1258" width="4.140625" style="24" customWidth="1"/>
    <col min="1259" max="1260" width="18.7109375" style="24" customWidth="1"/>
    <col min="1261" max="1261" width="2.42578125" style="24" customWidth="1"/>
    <col min="1262" max="1262" width="9.28515625" style="24" customWidth="1"/>
    <col min="1263" max="1263" width="18.7109375" style="24" customWidth="1"/>
    <col min="1264" max="1264" width="21.7109375" style="24" customWidth="1"/>
    <col min="1265" max="1511" width="9.140625" style="24"/>
    <col min="1512" max="1512" width="7.5703125" style="24" customWidth="1"/>
    <col min="1513" max="1514" width="4.140625" style="24" customWidth="1"/>
    <col min="1515" max="1516" width="18.7109375" style="24" customWidth="1"/>
    <col min="1517" max="1517" width="2.42578125" style="24" customWidth="1"/>
    <col min="1518" max="1518" width="9.28515625" style="24" customWidth="1"/>
    <col min="1519" max="1519" width="18.7109375" style="24" customWidth="1"/>
    <col min="1520" max="1520" width="21.7109375" style="24" customWidth="1"/>
    <col min="1521" max="1767" width="9.140625" style="24"/>
    <col min="1768" max="1768" width="7.5703125" style="24" customWidth="1"/>
    <col min="1769" max="1770" width="4.140625" style="24" customWidth="1"/>
    <col min="1771" max="1772" width="18.7109375" style="24" customWidth="1"/>
    <col min="1773" max="1773" width="2.42578125" style="24" customWidth="1"/>
    <col min="1774" max="1774" width="9.28515625" style="24" customWidth="1"/>
    <col min="1775" max="1775" width="18.7109375" style="24" customWidth="1"/>
    <col min="1776" max="1776" width="21.7109375" style="24" customWidth="1"/>
    <col min="1777" max="2023" width="9.140625" style="24"/>
    <col min="2024" max="2024" width="7.5703125" style="24" customWidth="1"/>
    <col min="2025" max="2026" width="4.140625" style="24" customWidth="1"/>
    <col min="2027" max="2028" width="18.7109375" style="24" customWidth="1"/>
    <col min="2029" max="2029" width="2.42578125" style="24" customWidth="1"/>
    <col min="2030" max="2030" width="9.28515625" style="24" customWidth="1"/>
    <col min="2031" max="2031" width="18.7109375" style="24" customWidth="1"/>
    <col min="2032" max="2032" width="21.7109375" style="24" customWidth="1"/>
    <col min="2033" max="2279" width="9.140625" style="24"/>
    <col min="2280" max="2280" width="7.5703125" style="24" customWidth="1"/>
    <col min="2281" max="2282" width="4.140625" style="24" customWidth="1"/>
    <col min="2283" max="2284" width="18.7109375" style="24" customWidth="1"/>
    <col min="2285" max="2285" width="2.42578125" style="24" customWidth="1"/>
    <col min="2286" max="2286" width="9.28515625" style="24" customWidth="1"/>
    <col min="2287" max="2287" width="18.7109375" style="24" customWidth="1"/>
    <col min="2288" max="2288" width="21.7109375" style="24" customWidth="1"/>
    <col min="2289" max="2535" width="9.140625" style="24"/>
    <col min="2536" max="2536" width="7.5703125" style="24" customWidth="1"/>
    <col min="2537" max="2538" width="4.140625" style="24" customWidth="1"/>
    <col min="2539" max="2540" width="18.7109375" style="24" customWidth="1"/>
    <col min="2541" max="2541" width="2.42578125" style="24" customWidth="1"/>
    <col min="2542" max="2542" width="9.28515625" style="24" customWidth="1"/>
    <col min="2543" max="2543" width="18.7109375" style="24" customWidth="1"/>
    <col min="2544" max="2544" width="21.7109375" style="24" customWidth="1"/>
    <col min="2545" max="2791" width="9.140625" style="24"/>
    <col min="2792" max="2792" width="7.5703125" style="24" customWidth="1"/>
    <col min="2793" max="2794" width="4.140625" style="24" customWidth="1"/>
    <col min="2795" max="2796" width="18.7109375" style="24" customWidth="1"/>
    <col min="2797" max="2797" width="2.42578125" style="24" customWidth="1"/>
    <col min="2798" max="2798" width="9.28515625" style="24" customWidth="1"/>
    <col min="2799" max="2799" width="18.7109375" style="24" customWidth="1"/>
    <col min="2800" max="2800" width="21.7109375" style="24" customWidth="1"/>
    <col min="2801" max="3047" width="9.140625" style="24"/>
    <col min="3048" max="3048" width="7.5703125" style="24" customWidth="1"/>
    <col min="3049" max="3050" width="4.140625" style="24" customWidth="1"/>
    <col min="3051" max="3052" width="18.7109375" style="24" customWidth="1"/>
    <col min="3053" max="3053" width="2.42578125" style="24" customWidth="1"/>
    <col min="3054" max="3054" width="9.28515625" style="24" customWidth="1"/>
    <col min="3055" max="3055" width="18.7109375" style="24" customWidth="1"/>
    <col min="3056" max="3056" width="21.7109375" style="24" customWidth="1"/>
    <col min="3057" max="3303" width="9.140625" style="24"/>
    <col min="3304" max="3304" width="7.5703125" style="24" customWidth="1"/>
    <col min="3305" max="3306" width="4.140625" style="24" customWidth="1"/>
    <col min="3307" max="3308" width="18.7109375" style="24" customWidth="1"/>
    <col min="3309" max="3309" width="2.42578125" style="24" customWidth="1"/>
    <col min="3310" max="3310" width="9.28515625" style="24" customWidth="1"/>
    <col min="3311" max="3311" width="18.7109375" style="24" customWidth="1"/>
    <col min="3312" max="3312" width="21.7109375" style="24" customWidth="1"/>
    <col min="3313" max="3559" width="9.140625" style="24"/>
    <col min="3560" max="3560" width="7.5703125" style="24" customWidth="1"/>
    <col min="3561" max="3562" width="4.140625" style="24" customWidth="1"/>
    <col min="3563" max="3564" width="18.7109375" style="24" customWidth="1"/>
    <col min="3565" max="3565" width="2.42578125" style="24" customWidth="1"/>
    <col min="3566" max="3566" width="9.28515625" style="24" customWidth="1"/>
    <col min="3567" max="3567" width="18.7109375" style="24" customWidth="1"/>
    <col min="3568" max="3568" width="21.7109375" style="24" customWidth="1"/>
    <col min="3569" max="3815" width="9.140625" style="24"/>
    <col min="3816" max="3816" width="7.5703125" style="24" customWidth="1"/>
    <col min="3817" max="3818" width="4.140625" style="24" customWidth="1"/>
    <col min="3819" max="3820" width="18.7109375" style="24" customWidth="1"/>
    <col min="3821" max="3821" width="2.42578125" style="24" customWidth="1"/>
    <col min="3822" max="3822" width="9.28515625" style="24" customWidth="1"/>
    <col min="3823" max="3823" width="18.7109375" style="24" customWidth="1"/>
    <col min="3824" max="3824" width="21.7109375" style="24" customWidth="1"/>
    <col min="3825" max="4071" width="9.140625" style="24"/>
    <col min="4072" max="4072" width="7.5703125" style="24" customWidth="1"/>
    <col min="4073" max="4074" width="4.140625" style="24" customWidth="1"/>
    <col min="4075" max="4076" width="18.7109375" style="24" customWidth="1"/>
    <col min="4077" max="4077" width="2.42578125" style="24" customWidth="1"/>
    <col min="4078" max="4078" width="9.28515625" style="24" customWidth="1"/>
    <col min="4079" max="4079" width="18.7109375" style="24" customWidth="1"/>
    <col min="4080" max="4080" width="21.7109375" style="24" customWidth="1"/>
    <col min="4081" max="4327" width="9.140625" style="24"/>
    <col min="4328" max="4328" width="7.5703125" style="24" customWidth="1"/>
    <col min="4329" max="4330" width="4.140625" style="24" customWidth="1"/>
    <col min="4331" max="4332" width="18.7109375" style="24" customWidth="1"/>
    <col min="4333" max="4333" width="2.42578125" style="24" customWidth="1"/>
    <col min="4334" max="4334" width="9.28515625" style="24" customWidth="1"/>
    <col min="4335" max="4335" width="18.7109375" style="24" customWidth="1"/>
    <col min="4336" max="4336" width="21.7109375" style="24" customWidth="1"/>
    <col min="4337" max="4583" width="9.140625" style="24"/>
    <col min="4584" max="4584" width="7.5703125" style="24" customWidth="1"/>
    <col min="4585" max="4586" width="4.140625" style="24" customWidth="1"/>
    <col min="4587" max="4588" width="18.7109375" style="24" customWidth="1"/>
    <col min="4589" max="4589" width="2.42578125" style="24" customWidth="1"/>
    <col min="4590" max="4590" width="9.28515625" style="24" customWidth="1"/>
    <col min="4591" max="4591" width="18.7109375" style="24" customWidth="1"/>
    <col min="4592" max="4592" width="21.7109375" style="24" customWidth="1"/>
    <col min="4593" max="4839" width="9.140625" style="24"/>
    <col min="4840" max="4840" width="7.5703125" style="24" customWidth="1"/>
    <col min="4841" max="4842" width="4.140625" style="24" customWidth="1"/>
    <col min="4843" max="4844" width="18.7109375" style="24" customWidth="1"/>
    <col min="4845" max="4845" width="2.42578125" style="24" customWidth="1"/>
    <col min="4846" max="4846" width="9.28515625" style="24" customWidth="1"/>
    <col min="4847" max="4847" width="18.7109375" style="24" customWidth="1"/>
    <col min="4848" max="4848" width="21.7109375" style="24" customWidth="1"/>
    <col min="4849" max="5095" width="9.140625" style="24"/>
    <col min="5096" max="5096" width="7.5703125" style="24" customWidth="1"/>
    <col min="5097" max="5098" width="4.140625" style="24" customWidth="1"/>
    <col min="5099" max="5100" width="18.7109375" style="24" customWidth="1"/>
    <col min="5101" max="5101" width="2.42578125" style="24" customWidth="1"/>
    <col min="5102" max="5102" width="9.28515625" style="24" customWidth="1"/>
    <col min="5103" max="5103" width="18.7109375" style="24" customWidth="1"/>
    <col min="5104" max="5104" width="21.7109375" style="24" customWidth="1"/>
    <col min="5105" max="5351" width="9.140625" style="24"/>
    <col min="5352" max="5352" width="7.5703125" style="24" customWidth="1"/>
    <col min="5353" max="5354" width="4.140625" style="24" customWidth="1"/>
    <col min="5355" max="5356" width="18.7109375" style="24" customWidth="1"/>
    <col min="5357" max="5357" width="2.42578125" style="24" customWidth="1"/>
    <col min="5358" max="5358" width="9.28515625" style="24" customWidth="1"/>
    <col min="5359" max="5359" width="18.7109375" style="24" customWidth="1"/>
    <col min="5360" max="5360" width="21.7109375" style="24" customWidth="1"/>
    <col min="5361" max="5607" width="9.140625" style="24"/>
    <col min="5608" max="5608" width="7.5703125" style="24" customWidth="1"/>
    <col min="5609" max="5610" width="4.140625" style="24" customWidth="1"/>
    <col min="5611" max="5612" width="18.7109375" style="24" customWidth="1"/>
    <col min="5613" max="5613" width="2.42578125" style="24" customWidth="1"/>
    <col min="5614" max="5614" width="9.28515625" style="24" customWidth="1"/>
    <col min="5615" max="5615" width="18.7109375" style="24" customWidth="1"/>
    <col min="5616" max="5616" width="21.7109375" style="24" customWidth="1"/>
    <col min="5617" max="5863" width="9.140625" style="24"/>
    <col min="5864" max="5864" width="7.5703125" style="24" customWidth="1"/>
    <col min="5865" max="5866" width="4.140625" style="24" customWidth="1"/>
    <col min="5867" max="5868" width="18.7109375" style="24" customWidth="1"/>
    <col min="5869" max="5869" width="2.42578125" style="24" customWidth="1"/>
    <col min="5870" max="5870" width="9.28515625" style="24" customWidth="1"/>
    <col min="5871" max="5871" width="18.7109375" style="24" customWidth="1"/>
    <col min="5872" max="5872" width="21.7109375" style="24" customWidth="1"/>
    <col min="5873" max="6119" width="9.140625" style="24"/>
    <col min="6120" max="6120" width="7.5703125" style="24" customWidth="1"/>
    <col min="6121" max="6122" width="4.140625" style="24" customWidth="1"/>
    <col min="6123" max="6124" width="18.7109375" style="24" customWidth="1"/>
    <col min="6125" max="6125" width="2.42578125" style="24" customWidth="1"/>
    <col min="6126" max="6126" width="9.28515625" style="24" customWidth="1"/>
    <col min="6127" max="6127" width="18.7109375" style="24" customWidth="1"/>
    <col min="6128" max="6128" width="21.7109375" style="24" customWidth="1"/>
    <col min="6129" max="6375" width="9.140625" style="24"/>
    <col min="6376" max="6376" width="7.5703125" style="24" customWidth="1"/>
    <col min="6377" max="6378" width="4.140625" style="24" customWidth="1"/>
    <col min="6379" max="6380" width="18.7109375" style="24" customWidth="1"/>
    <col min="6381" max="6381" width="2.42578125" style="24" customWidth="1"/>
    <col min="6382" max="6382" width="9.28515625" style="24" customWidth="1"/>
    <col min="6383" max="6383" width="18.7109375" style="24" customWidth="1"/>
    <col min="6384" max="6384" width="21.7109375" style="24" customWidth="1"/>
    <col min="6385" max="6631" width="9.140625" style="24"/>
    <col min="6632" max="6632" width="7.5703125" style="24" customWidth="1"/>
    <col min="6633" max="6634" width="4.140625" style="24" customWidth="1"/>
    <col min="6635" max="6636" width="18.7109375" style="24" customWidth="1"/>
    <col min="6637" max="6637" width="2.42578125" style="24" customWidth="1"/>
    <col min="6638" max="6638" width="9.28515625" style="24" customWidth="1"/>
    <col min="6639" max="6639" width="18.7109375" style="24" customWidth="1"/>
    <col min="6640" max="6640" width="21.7109375" style="24" customWidth="1"/>
    <col min="6641" max="6887" width="9.140625" style="24"/>
    <col min="6888" max="6888" width="7.5703125" style="24" customWidth="1"/>
    <col min="6889" max="6890" width="4.140625" style="24" customWidth="1"/>
    <col min="6891" max="6892" width="18.7109375" style="24" customWidth="1"/>
    <col min="6893" max="6893" width="2.42578125" style="24" customWidth="1"/>
    <col min="6894" max="6894" width="9.28515625" style="24" customWidth="1"/>
    <col min="6895" max="6895" width="18.7109375" style="24" customWidth="1"/>
    <col min="6896" max="6896" width="21.7109375" style="24" customWidth="1"/>
    <col min="6897" max="7143" width="9.140625" style="24"/>
    <col min="7144" max="7144" width="7.5703125" style="24" customWidth="1"/>
    <col min="7145" max="7146" width="4.140625" style="24" customWidth="1"/>
    <col min="7147" max="7148" width="18.7109375" style="24" customWidth="1"/>
    <col min="7149" max="7149" width="2.42578125" style="24" customWidth="1"/>
    <col min="7150" max="7150" width="9.28515625" style="24" customWidth="1"/>
    <col min="7151" max="7151" width="18.7109375" style="24" customWidth="1"/>
    <col min="7152" max="7152" width="21.7109375" style="24" customWidth="1"/>
    <col min="7153" max="7399" width="9.140625" style="24"/>
    <col min="7400" max="7400" width="7.5703125" style="24" customWidth="1"/>
    <col min="7401" max="7402" width="4.140625" style="24" customWidth="1"/>
    <col min="7403" max="7404" width="18.7109375" style="24" customWidth="1"/>
    <col min="7405" max="7405" width="2.42578125" style="24" customWidth="1"/>
    <col min="7406" max="7406" width="9.28515625" style="24" customWidth="1"/>
    <col min="7407" max="7407" width="18.7109375" style="24" customWidth="1"/>
    <col min="7408" max="7408" width="21.7109375" style="24" customWidth="1"/>
    <col min="7409" max="7655" width="9.140625" style="24"/>
    <col min="7656" max="7656" width="7.5703125" style="24" customWidth="1"/>
    <col min="7657" max="7658" width="4.140625" style="24" customWidth="1"/>
    <col min="7659" max="7660" width="18.7109375" style="24" customWidth="1"/>
    <col min="7661" max="7661" width="2.42578125" style="24" customWidth="1"/>
    <col min="7662" max="7662" width="9.28515625" style="24" customWidth="1"/>
    <col min="7663" max="7663" width="18.7109375" style="24" customWidth="1"/>
    <col min="7664" max="7664" width="21.7109375" style="24" customWidth="1"/>
    <col min="7665" max="7911" width="9.140625" style="24"/>
    <col min="7912" max="7912" width="7.5703125" style="24" customWidth="1"/>
    <col min="7913" max="7914" width="4.140625" style="24" customWidth="1"/>
    <col min="7915" max="7916" width="18.7109375" style="24" customWidth="1"/>
    <col min="7917" max="7917" width="2.42578125" style="24" customWidth="1"/>
    <col min="7918" max="7918" width="9.28515625" style="24" customWidth="1"/>
    <col min="7919" max="7919" width="18.7109375" style="24" customWidth="1"/>
    <col min="7920" max="7920" width="21.7109375" style="24" customWidth="1"/>
    <col min="7921" max="8167" width="9.140625" style="24"/>
    <col min="8168" max="8168" width="7.5703125" style="24" customWidth="1"/>
    <col min="8169" max="8170" width="4.140625" style="24" customWidth="1"/>
    <col min="8171" max="8172" width="18.7109375" style="24" customWidth="1"/>
    <col min="8173" max="8173" width="2.42578125" style="24" customWidth="1"/>
    <col min="8174" max="8174" width="9.28515625" style="24" customWidth="1"/>
    <col min="8175" max="8175" width="18.7109375" style="24" customWidth="1"/>
    <col min="8176" max="8176" width="21.7109375" style="24" customWidth="1"/>
    <col min="8177" max="8423" width="9.140625" style="24"/>
    <col min="8424" max="8424" width="7.5703125" style="24" customWidth="1"/>
    <col min="8425" max="8426" width="4.140625" style="24" customWidth="1"/>
    <col min="8427" max="8428" width="18.7109375" style="24" customWidth="1"/>
    <col min="8429" max="8429" width="2.42578125" style="24" customWidth="1"/>
    <col min="8430" max="8430" width="9.28515625" style="24" customWidth="1"/>
    <col min="8431" max="8431" width="18.7109375" style="24" customWidth="1"/>
    <col min="8432" max="8432" width="21.7109375" style="24" customWidth="1"/>
    <col min="8433" max="8679" width="9.140625" style="24"/>
    <col min="8680" max="8680" width="7.5703125" style="24" customWidth="1"/>
    <col min="8681" max="8682" width="4.140625" style="24" customWidth="1"/>
    <col min="8683" max="8684" width="18.7109375" style="24" customWidth="1"/>
    <col min="8685" max="8685" width="2.42578125" style="24" customWidth="1"/>
    <col min="8686" max="8686" width="9.28515625" style="24" customWidth="1"/>
    <col min="8687" max="8687" width="18.7109375" style="24" customWidth="1"/>
    <col min="8688" max="8688" width="21.7109375" style="24" customWidth="1"/>
    <col min="8689" max="8935" width="9.140625" style="24"/>
    <col min="8936" max="8936" width="7.5703125" style="24" customWidth="1"/>
    <col min="8937" max="8938" width="4.140625" style="24" customWidth="1"/>
    <col min="8939" max="8940" width="18.7109375" style="24" customWidth="1"/>
    <col min="8941" max="8941" width="2.42578125" style="24" customWidth="1"/>
    <col min="8942" max="8942" width="9.28515625" style="24" customWidth="1"/>
    <col min="8943" max="8943" width="18.7109375" style="24" customWidth="1"/>
    <col min="8944" max="8944" width="21.7109375" style="24" customWidth="1"/>
    <col min="8945" max="9191" width="9.140625" style="24"/>
    <col min="9192" max="9192" width="7.5703125" style="24" customWidth="1"/>
    <col min="9193" max="9194" width="4.140625" style="24" customWidth="1"/>
    <col min="9195" max="9196" width="18.7109375" style="24" customWidth="1"/>
    <col min="9197" max="9197" width="2.42578125" style="24" customWidth="1"/>
    <col min="9198" max="9198" width="9.28515625" style="24" customWidth="1"/>
    <col min="9199" max="9199" width="18.7109375" style="24" customWidth="1"/>
    <col min="9200" max="9200" width="21.7109375" style="24" customWidth="1"/>
    <col min="9201" max="9447" width="9.140625" style="24"/>
    <col min="9448" max="9448" width="7.5703125" style="24" customWidth="1"/>
    <col min="9449" max="9450" width="4.140625" style="24" customWidth="1"/>
    <col min="9451" max="9452" width="18.7109375" style="24" customWidth="1"/>
    <col min="9453" max="9453" width="2.42578125" style="24" customWidth="1"/>
    <col min="9454" max="9454" width="9.28515625" style="24" customWidth="1"/>
    <col min="9455" max="9455" width="18.7109375" style="24" customWidth="1"/>
    <col min="9456" max="9456" width="21.7109375" style="24" customWidth="1"/>
    <col min="9457" max="9703" width="9.140625" style="24"/>
    <col min="9704" max="9704" width="7.5703125" style="24" customWidth="1"/>
    <col min="9705" max="9706" width="4.140625" style="24" customWidth="1"/>
    <col min="9707" max="9708" width="18.7109375" style="24" customWidth="1"/>
    <col min="9709" max="9709" width="2.42578125" style="24" customWidth="1"/>
    <col min="9710" max="9710" width="9.28515625" style="24" customWidth="1"/>
    <col min="9711" max="9711" width="18.7109375" style="24" customWidth="1"/>
    <col min="9712" max="9712" width="21.7109375" style="24" customWidth="1"/>
    <col min="9713" max="9959" width="9.140625" style="24"/>
    <col min="9960" max="9960" width="7.5703125" style="24" customWidth="1"/>
    <col min="9961" max="9962" width="4.140625" style="24" customWidth="1"/>
    <col min="9963" max="9964" width="18.7109375" style="24" customWidth="1"/>
    <col min="9965" max="9965" width="2.42578125" style="24" customWidth="1"/>
    <col min="9966" max="9966" width="9.28515625" style="24" customWidth="1"/>
    <col min="9967" max="9967" width="18.7109375" style="24" customWidth="1"/>
    <col min="9968" max="9968" width="21.7109375" style="24" customWidth="1"/>
    <col min="9969" max="10215" width="9.140625" style="24"/>
    <col min="10216" max="10216" width="7.5703125" style="24" customWidth="1"/>
    <col min="10217" max="10218" width="4.140625" style="24" customWidth="1"/>
    <col min="10219" max="10220" width="18.7109375" style="24" customWidth="1"/>
    <col min="10221" max="10221" width="2.42578125" style="24" customWidth="1"/>
    <col min="10222" max="10222" width="9.28515625" style="24" customWidth="1"/>
    <col min="10223" max="10223" width="18.7109375" style="24" customWidth="1"/>
    <col min="10224" max="10224" width="21.7109375" style="24" customWidth="1"/>
    <col min="10225" max="10471" width="9.140625" style="24"/>
    <col min="10472" max="10472" width="7.5703125" style="24" customWidth="1"/>
    <col min="10473" max="10474" width="4.140625" style="24" customWidth="1"/>
    <col min="10475" max="10476" width="18.7109375" style="24" customWidth="1"/>
    <col min="10477" max="10477" width="2.42578125" style="24" customWidth="1"/>
    <col min="10478" max="10478" width="9.28515625" style="24" customWidth="1"/>
    <col min="10479" max="10479" width="18.7109375" style="24" customWidth="1"/>
    <col min="10480" max="10480" width="21.7109375" style="24" customWidth="1"/>
    <col min="10481" max="10727" width="9.140625" style="24"/>
    <col min="10728" max="10728" width="7.5703125" style="24" customWidth="1"/>
    <col min="10729" max="10730" width="4.140625" style="24" customWidth="1"/>
    <col min="10731" max="10732" width="18.7109375" style="24" customWidth="1"/>
    <col min="10733" max="10733" width="2.42578125" style="24" customWidth="1"/>
    <col min="10734" max="10734" width="9.28515625" style="24" customWidth="1"/>
    <col min="10735" max="10735" width="18.7109375" style="24" customWidth="1"/>
    <col min="10736" max="10736" width="21.7109375" style="24" customWidth="1"/>
    <col min="10737" max="10983" width="9.140625" style="24"/>
    <col min="10984" max="10984" width="7.5703125" style="24" customWidth="1"/>
    <col min="10985" max="10986" width="4.140625" style="24" customWidth="1"/>
    <col min="10987" max="10988" width="18.7109375" style="24" customWidth="1"/>
    <col min="10989" max="10989" width="2.42578125" style="24" customWidth="1"/>
    <col min="10990" max="10990" width="9.28515625" style="24" customWidth="1"/>
    <col min="10991" max="10991" width="18.7109375" style="24" customWidth="1"/>
    <col min="10992" max="10992" width="21.7109375" style="24" customWidth="1"/>
    <col min="10993" max="11239" width="9.140625" style="24"/>
    <col min="11240" max="11240" width="7.5703125" style="24" customWidth="1"/>
    <col min="11241" max="11242" width="4.140625" style="24" customWidth="1"/>
    <col min="11243" max="11244" width="18.7109375" style="24" customWidth="1"/>
    <col min="11245" max="11245" width="2.42578125" style="24" customWidth="1"/>
    <col min="11246" max="11246" width="9.28515625" style="24" customWidth="1"/>
    <col min="11247" max="11247" width="18.7109375" style="24" customWidth="1"/>
    <col min="11248" max="11248" width="21.7109375" style="24" customWidth="1"/>
    <col min="11249" max="11495" width="9.140625" style="24"/>
    <col min="11496" max="11496" width="7.5703125" style="24" customWidth="1"/>
    <col min="11497" max="11498" width="4.140625" style="24" customWidth="1"/>
    <col min="11499" max="11500" width="18.7109375" style="24" customWidth="1"/>
    <col min="11501" max="11501" width="2.42578125" style="24" customWidth="1"/>
    <col min="11502" max="11502" width="9.28515625" style="24" customWidth="1"/>
    <col min="11503" max="11503" width="18.7109375" style="24" customWidth="1"/>
    <col min="11504" max="11504" width="21.7109375" style="24" customWidth="1"/>
    <col min="11505" max="11751" width="9.140625" style="24"/>
    <col min="11752" max="11752" width="7.5703125" style="24" customWidth="1"/>
    <col min="11753" max="11754" width="4.140625" style="24" customWidth="1"/>
    <col min="11755" max="11756" width="18.7109375" style="24" customWidth="1"/>
    <col min="11757" max="11757" width="2.42578125" style="24" customWidth="1"/>
    <col min="11758" max="11758" width="9.28515625" style="24" customWidth="1"/>
    <col min="11759" max="11759" width="18.7109375" style="24" customWidth="1"/>
    <col min="11760" max="11760" width="21.7109375" style="24" customWidth="1"/>
    <col min="11761" max="12007" width="9.140625" style="24"/>
    <col min="12008" max="12008" width="7.5703125" style="24" customWidth="1"/>
    <col min="12009" max="12010" width="4.140625" style="24" customWidth="1"/>
    <col min="12011" max="12012" width="18.7109375" style="24" customWidth="1"/>
    <col min="12013" max="12013" width="2.42578125" style="24" customWidth="1"/>
    <col min="12014" max="12014" width="9.28515625" style="24" customWidth="1"/>
    <col min="12015" max="12015" width="18.7109375" style="24" customWidth="1"/>
    <col min="12016" max="12016" width="21.7109375" style="24" customWidth="1"/>
    <col min="12017" max="12263" width="9.140625" style="24"/>
    <col min="12264" max="12264" width="7.5703125" style="24" customWidth="1"/>
    <col min="12265" max="12266" width="4.140625" style="24" customWidth="1"/>
    <col min="12267" max="12268" width="18.7109375" style="24" customWidth="1"/>
    <col min="12269" max="12269" width="2.42578125" style="24" customWidth="1"/>
    <col min="12270" max="12270" width="9.28515625" style="24" customWidth="1"/>
    <col min="12271" max="12271" width="18.7109375" style="24" customWidth="1"/>
    <col min="12272" max="12272" width="21.7109375" style="24" customWidth="1"/>
    <col min="12273" max="12519" width="9.140625" style="24"/>
    <col min="12520" max="12520" width="7.5703125" style="24" customWidth="1"/>
    <col min="12521" max="12522" width="4.140625" style="24" customWidth="1"/>
    <col min="12523" max="12524" width="18.7109375" style="24" customWidth="1"/>
    <col min="12525" max="12525" width="2.42578125" style="24" customWidth="1"/>
    <col min="12526" max="12526" width="9.28515625" style="24" customWidth="1"/>
    <col min="12527" max="12527" width="18.7109375" style="24" customWidth="1"/>
    <col min="12528" max="12528" width="21.7109375" style="24" customWidth="1"/>
    <col min="12529" max="12775" width="9.140625" style="24"/>
    <col min="12776" max="12776" width="7.5703125" style="24" customWidth="1"/>
    <col min="12777" max="12778" width="4.140625" style="24" customWidth="1"/>
    <col min="12779" max="12780" width="18.7109375" style="24" customWidth="1"/>
    <col min="12781" max="12781" width="2.42578125" style="24" customWidth="1"/>
    <col min="12782" max="12782" width="9.28515625" style="24" customWidth="1"/>
    <col min="12783" max="12783" width="18.7109375" style="24" customWidth="1"/>
    <col min="12784" max="12784" width="21.7109375" style="24" customWidth="1"/>
    <col min="12785" max="13031" width="9.140625" style="24"/>
    <col min="13032" max="13032" width="7.5703125" style="24" customWidth="1"/>
    <col min="13033" max="13034" width="4.140625" style="24" customWidth="1"/>
    <col min="13035" max="13036" width="18.7109375" style="24" customWidth="1"/>
    <col min="13037" max="13037" width="2.42578125" style="24" customWidth="1"/>
    <col min="13038" max="13038" width="9.28515625" style="24" customWidth="1"/>
    <col min="13039" max="13039" width="18.7109375" style="24" customWidth="1"/>
    <col min="13040" max="13040" width="21.7109375" style="24" customWidth="1"/>
    <col min="13041" max="13287" width="9.140625" style="24"/>
    <col min="13288" max="13288" width="7.5703125" style="24" customWidth="1"/>
    <col min="13289" max="13290" width="4.140625" style="24" customWidth="1"/>
    <col min="13291" max="13292" width="18.7109375" style="24" customWidth="1"/>
    <col min="13293" max="13293" width="2.42578125" style="24" customWidth="1"/>
    <col min="13294" max="13294" width="9.28515625" style="24" customWidth="1"/>
    <col min="13295" max="13295" width="18.7109375" style="24" customWidth="1"/>
    <col min="13296" max="13296" width="21.7109375" style="24" customWidth="1"/>
    <col min="13297" max="13543" width="9.140625" style="24"/>
    <col min="13544" max="13544" width="7.5703125" style="24" customWidth="1"/>
    <col min="13545" max="13546" width="4.140625" style="24" customWidth="1"/>
    <col min="13547" max="13548" width="18.7109375" style="24" customWidth="1"/>
    <col min="13549" max="13549" width="2.42578125" style="24" customWidth="1"/>
    <col min="13550" max="13550" width="9.28515625" style="24" customWidth="1"/>
    <col min="13551" max="13551" width="18.7109375" style="24" customWidth="1"/>
    <col min="13552" max="13552" width="21.7109375" style="24" customWidth="1"/>
    <col min="13553" max="13799" width="9.140625" style="24"/>
    <col min="13800" max="13800" width="7.5703125" style="24" customWidth="1"/>
    <col min="13801" max="13802" width="4.140625" style="24" customWidth="1"/>
    <col min="13803" max="13804" width="18.7109375" style="24" customWidth="1"/>
    <col min="13805" max="13805" width="2.42578125" style="24" customWidth="1"/>
    <col min="13806" max="13806" width="9.28515625" style="24" customWidth="1"/>
    <col min="13807" max="13807" width="18.7109375" style="24" customWidth="1"/>
    <col min="13808" max="13808" width="21.7109375" style="24" customWidth="1"/>
    <col min="13809" max="14055" width="9.140625" style="24"/>
    <col min="14056" max="14056" width="7.5703125" style="24" customWidth="1"/>
    <col min="14057" max="14058" width="4.140625" style="24" customWidth="1"/>
    <col min="14059" max="14060" width="18.7109375" style="24" customWidth="1"/>
    <col min="14061" max="14061" width="2.42578125" style="24" customWidth="1"/>
    <col min="14062" max="14062" width="9.28515625" style="24" customWidth="1"/>
    <col min="14063" max="14063" width="18.7109375" style="24" customWidth="1"/>
    <col min="14064" max="14064" width="21.7109375" style="24" customWidth="1"/>
    <col min="14065" max="14311" width="9.140625" style="24"/>
    <col min="14312" max="14312" width="7.5703125" style="24" customWidth="1"/>
    <col min="14313" max="14314" width="4.140625" style="24" customWidth="1"/>
    <col min="14315" max="14316" width="18.7109375" style="24" customWidth="1"/>
    <col min="14317" max="14317" width="2.42578125" style="24" customWidth="1"/>
    <col min="14318" max="14318" width="9.28515625" style="24" customWidth="1"/>
    <col min="14319" max="14319" width="18.7109375" style="24" customWidth="1"/>
    <col min="14320" max="14320" width="21.7109375" style="24" customWidth="1"/>
    <col min="14321" max="14567" width="9.140625" style="24"/>
    <col min="14568" max="14568" width="7.5703125" style="24" customWidth="1"/>
    <col min="14569" max="14570" width="4.140625" style="24" customWidth="1"/>
    <col min="14571" max="14572" width="18.7109375" style="24" customWidth="1"/>
    <col min="14573" max="14573" width="2.42578125" style="24" customWidth="1"/>
    <col min="14574" max="14574" width="9.28515625" style="24" customWidth="1"/>
    <col min="14575" max="14575" width="18.7109375" style="24" customWidth="1"/>
    <col min="14576" max="14576" width="21.7109375" style="24" customWidth="1"/>
    <col min="14577" max="14823" width="9.140625" style="24"/>
    <col min="14824" max="14824" width="7.5703125" style="24" customWidth="1"/>
    <col min="14825" max="14826" width="4.140625" style="24" customWidth="1"/>
    <col min="14827" max="14828" width="18.7109375" style="24" customWidth="1"/>
    <col min="14829" max="14829" width="2.42578125" style="24" customWidth="1"/>
    <col min="14830" max="14830" width="9.28515625" style="24" customWidth="1"/>
    <col min="14831" max="14831" width="18.7109375" style="24" customWidth="1"/>
    <col min="14832" max="14832" width="21.7109375" style="24" customWidth="1"/>
    <col min="14833" max="15079" width="9.140625" style="24"/>
    <col min="15080" max="15080" width="7.5703125" style="24" customWidth="1"/>
    <col min="15081" max="15082" width="4.140625" style="24" customWidth="1"/>
    <col min="15083" max="15084" width="18.7109375" style="24" customWidth="1"/>
    <col min="15085" max="15085" width="2.42578125" style="24" customWidth="1"/>
    <col min="15086" max="15086" width="9.28515625" style="24" customWidth="1"/>
    <col min="15087" max="15087" width="18.7109375" style="24" customWidth="1"/>
    <col min="15088" max="15088" width="21.7109375" style="24" customWidth="1"/>
    <col min="15089" max="15335" width="9.140625" style="24"/>
    <col min="15336" max="15336" width="7.5703125" style="24" customWidth="1"/>
    <col min="15337" max="15338" width="4.140625" style="24" customWidth="1"/>
    <col min="15339" max="15340" width="18.7109375" style="24" customWidth="1"/>
    <col min="15341" max="15341" width="2.42578125" style="24" customWidth="1"/>
    <col min="15342" max="15342" width="9.28515625" style="24" customWidth="1"/>
    <col min="15343" max="15343" width="18.7109375" style="24" customWidth="1"/>
    <col min="15344" max="15344" width="21.7109375" style="24" customWidth="1"/>
    <col min="15345" max="15591" width="9.140625" style="24"/>
    <col min="15592" max="15592" width="7.5703125" style="24" customWidth="1"/>
    <col min="15593" max="15594" width="4.140625" style="24" customWidth="1"/>
    <col min="15595" max="15596" width="18.7109375" style="24" customWidth="1"/>
    <col min="15597" max="15597" width="2.42578125" style="24" customWidth="1"/>
    <col min="15598" max="15598" width="9.28515625" style="24" customWidth="1"/>
    <col min="15599" max="15599" width="18.7109375" style="24" customWidth="1"/>
    <col min="15600" max="15600" width="21.7109375" style="24" customWidth="1"/>
    <col min="15601" max="15847" width="9.140625" style="24"/>
    <col min="15848" max="15848" width="7.5703125" style="24" customWidth="1"/>
    <col min="15849" max="15850" width="4.140625" style="24" customWidth="1"/>
    <col min="15851" max="15852" width="18.7109375" style="24" customWidth="1"/>
    <col min="15853" max="15853" width="2.42578125" style="24" customWidth="1"/>
    <col min="15854" max="15854" width="9.28515625" style="24" customWidth="1"/>
    <col min="15855" max="15855" width="18.7109375" style="24" customWidth="1"/>
    <col min="15856" max="15856" width="21.7109375" style="24" customWidth="1"/>
    <col min="15857" max="16103" width="9.140625" style="24"/>
    <col min="16104" max="16104" width="7.5703125" style="24" customWidth="1"/>
    <col min="16105" max="16106" width="4.140625" style="24" customWidth="1"/>
    <col min="16107" max="16108" width="18.7109375" style="24" customWidth="1"/>
    <col min="16109" max="16109" width="2.42578125" style="24" customWidth="1"/>
    <col min="16110" max="16110" width="9.28515625" style="24" customWidth="1"/>
    <col min="16111" max="16111" width="18.7109375" style="24" customWidth="1"/>
    <col min="16112" max="16112" width="21.7109375" style="24" customWidth="1"/>
    <col min="16113" max="16384" width="9.140625" style="24"/>
  </cols>
  <sheetData>
    <row r="1" spans="1:9" s="20" customFormat="1" ht="27" customHeight="1" x14ac:dyDescent="0.2">
      <c r="A1" s="598" t="s">
        <v>3786</v>
      </c>
      <c r="B1" s="598"/>
      <c r="C1" s="598"/>
      <c r="D1" s="36"/>
      <c r="E1" s="36"/>
      <c r="F1" s="249"/>
      <c r="G1" s="38"/>
      <c r="H1" s="37"/>
      <c r="I1" s="39"/>
    </row>
    <row r="2" spans="1:9" s="20" customFormat="1" ht="15.95" customHeight="1" x14ac:dyDescent="0.2">
      <c r="A2" s="40" t="s">
        <v>3787</v>
      </c>
      <c r="B2" s="41"/>
      <c r="C2" s="42"/>
      <c r="D2" s="337" t="str">
        <f>'8XK1-A'!D2</f>
        <v>10. až 11. září 2022</v>
      </c>
      <c r="E2" s="41"/>
      <c r="F2" s="249"/>
      <c r="G2" s="43"/>
      <c r="H2" s="595"/>
      <c r="I2" s="53"/>
    </row>
    <row r="3" spans="1:9" s="23" customFormat="1" ht="12" customHeight="1" x14ac:dyDescent="0.2">
      <c r="A3" s="44" t="s">
        <v>4367</v>
      </c>
      <c r="B3" s="45">
        <v>1</v>
      </c>
      <c r="C3" s="46"/>
      <c r="D3" s="45" t="str">
        <f>los!D273</f>
        <v>1. SC TEMPISH Vítkovice</v>
      </c>
      <c r="E3" s="45" t="str">
        <f>los!D275</f>
        <v>Zlín Lions</v>
      </c>
      <c r="F3" s="250" t="s">
        <v>275</v>
      </c>
      <c r="G3" s="45" t="s">
        <v>276</v>
      </c>
      <c r="H3" s="338" t="str">
        <f>los!D273</f>
        <v>1. SC TEMPISH Vítkovice</v>
      </c>
      <c r="I3" s="32"/>
    </row>
    <row r="4" spans="1:9" s="23" customFormat="1" ht="12" customHeight="1" x14ac:dyDescent="0.2">
      <c r="A4" s="47" t="s">
        <v>4368</v>
      </c>
      <c r="B4" s="31">
        <f>IF(B3="","",B3)</f>
        <v>1</v>
      </c>
      <c r="C4" s="48"/>
      <c r="D4" s="49" t="str">
        <f>los!D272</f>
        <v>1. SFK Havířov</v>
      </c>
      <c r="E4" s="49" t="str">
        <f>los!D271</f>
        <v>Fbc Topgal Šternberk</v>
      </c>
      <c r="F4" s="251" t="s">
        <v>275</v>
      </c>
      <c r="G4" s="49" t="s">
        <v>276</v>
      </c>
      <c r="H4" s="407" t="str">
        <f>IF(H3="","",H3)</f>
        <v>1. SC TEMPISH Vítkovice</v>
      </c>
      <c r="I4" s="33" t="str">
        <f>IF(I3="","",I3)</f>
        <v/>
      </c>
    </row>
    <row r="5" spans="1:9" s="23" customFormat="1" ht="12" customHeight="1" x14ac:dyDescent="0.2">
      <c r="A5" s="47" t="s">
        <v>4369</v>
      </c>
      <c r="B5" s="31">
        <f>IF(B3="","",B3)</f>
        <v>1</v>
      </c>
      <c r="C5" s="48"/>
      <c r="D5" s="49" t="str">
        <f>los!D275</f>
        <v>Zlín Lions</v>
      </c>
      <c r="E5" s="49" t="str">
        <f>los!D274</f>
        <v>Torpedo Havířov</v>
      </c>
      <c r="F5" s="251" t="s">
        <v>275</v>
      </c>
      <c r="G5" s="49" t="s">
        <v>276</v>
      </c>
      <c r="H5" s="407" t="str">
        <f>IF(H3="","",H3)</f>
        <v>1. SC TEMPISH Vítkovice</v>
      </c>
      <c r="I5" s="33" t="str">
        <f>IF(I3="","",I3)</f>
        <v/>
      </c>
    </row>
    <row r="6" spans="1:9" s="23" customFormat="1" ht="12" customHeight="1" x14ac:dyDescent="0.2">
      <c r="A6" s="47" t="s">
        <v>4370</v>
      </c>
      <c r="B6" s="31">
        <f>IF(B3="","",B3)</f>
        <v>1</v>
      </c>
      <c r="C6" s="48"/>
      <c r="D6" s="49" t="str">
        <f>los!D271</f>
        <v>Fbc Topgal Šternberk</v>
      </c>
      <c r="E6" s="49" t="str">
        <f>los!D273</f>
        <v>1. SC TEMPISH Vítkovice</v>
      </c>
      <c r="F6" s="251" t="s">
        <v>275</v>
      </c>
      <c r="G6" s="49" t="s">
        <v>276</v>
      </c>
      <c r="H6" s="407" t="str">
        <f>IF(H3="","",H3)</f>
        <v>1. SC TEMPISH Vítkovice</v>
      </c>
      <c r="I6" s="33" t="str">
        <f>IF(I3="","",I3)</f>
        <v/>
      </c>
    </row>
    <row r="7" spans="1:9" s="23" customFormat="1" ht="12" customHeight="1" x14ac:dyDescent="0.2">
      <c r="A7" s="50" t="s">
        <v>4371</v>
      </c>
      <c r="B7" s="34">
        <f>IF(B3="","",B3)</f>
        <v>1</v>
      </c>
      <c r="C7" s="51"/>
      <c r="D7" s="52" t="str">
        <f>los!D274</f>
        <v>Torpedo Havířov</v>
      </c>
      <c r="E7" s="52" t="str">
        <f>los!D272</f>
        <v>1. SFK Havířov</v>
      </c>
      <c r="F7" s="252" t="s">
        <v>275</v>
      </c>
      <c r="G7" s="52" t="s">
        <v>276</v>
      </c>
      <c r="H7" s="521" t="str">
        <f>IF(H3="","",H3)</f>
        <v>1. SC TEMPISH Vítkovice</v>
      </c>
      <c r="I7" s="35" t="str">
        <f>IF(I3="","",I3)</f>
        <v/>
      </c>
    </row>
    <row r="8" spans="1:9" s="20" customFormat="1" ht="15.95" customHeight="1" x14ac:dyDescent="0.2">
      <c r="A8" s="40" t="s">
        <v>3793</v>
      </c>
      <c r="B8" s="41"/>
      <c r="C8" s="42"/>
      <c r="D8" s="41" t="str">
        <f>IF(D2="","",D2)</f>
        <v>10. až 11. září 2022</v>
      </c>
      <c r="E8" s="41"/>
      <c r="F8" s="249"/>
      <c r="G8" s="43"/>
      <c r="H8" s="595"/>
      <c r="I8" s="53"/>
    </row>
    <row r="9" spans="1:9" s="23" customFormat="1" ht="12" customHeight="1" x14ac:dyDescent="0.2">
      <c r="A9" s="44" t="s">
        <v>4372</v>
      </c>
      <c r="B9" s="45">
        <v>13</v>
      </c>
      <c r="C9" s="46"/>
      <c r="D9" s="45" t="str">
        <f>los!D279</f>
        <v>FBC SLOVÁCKO</v>
      </c>
      <c r="E9" s="45" t="str">
        <f>los!D277</f>
        <v>PANTHERS OTROKOVICE</v>
      </c>
      <c r="F9" s="250" t="s">
        <v>275</v>
      </c>
      <c r="G9" s="45" t="s">
        <v>276</v>
      </c>
      <c r="H9" s="338" t="str">
        <f>los!D279</f>
        <v>FBC SLOVÁCKO</v>
      </c>
      <c r="I9" s="32"/>
    </row>
    <row r="10" spans="1:9" s="23" customFormat="1" ht="12" customHeight="1" x14ac:dyDescent="0.2">
      <c r="A10" s="47" t="s">
        <v>4373</v>
      </c>
      <c r="B10" s="31">
        <f>IF(B9="","",B9)</f>
        <v>13</v>
      </c>
      <c r="C10" s="48"/>
      <c r="D10" s="49" t="str">
        <f>los!D278</f>
        <v>FBS Olomouc</v>
      </c>
      <c r="E10" s="49" t="str">
        <f>los!D280</f>
        <v>FBC ČPP Bystroň Group Ostrava</v>
      </c>
      <c r="F10" s="251" t="s">
        <v>275</v>
      </c>
      <c r="G10" s="49" t="s">
        <v>276</v>
      </c>
      <c r="H10" s="407" t="str">
        <f>IF(H9="","",H9)</f>
        <v>FBC SLOVÁCKO</v>
      </c>
      <c r="I10" s="33" t="str">
        <f>IF(I9="","",I9)</f>
        <v/>
      </c>
    </row>
    <row r="11" spans="1:9" s="23" customFormat="1" ht="12" customHeight="1" x14ac:dyDescent="0.2">
      <c r="A11" s="47" t="s">
        <v>4374</v>
      </c>
      <c r="B11" s="31">
        <f>IF(B9="","",B9)</f>
        <v>13</v>
      </c>
      <c r="C11" s="48"/>
      <c r="D11" s="49" t="str">
        <f>los!D277</f>
        <v>PANTHERS OTROKOVICE</v>
      </c>
      <c r="E11" s="49" t="str">
        <f>los!D276</f>
        <v>Asper Šumperk</v>
      </c>
      <c r="F11" s="251" t="s">
        <v>275</v>
      </c>
      <c r="G11" s="49" t="s">
        <v>276</v>
      </c>
      <c r="H11" s="407" t="str">
        <f>IF(H9="","",H9)</f>
        <v>FBC SLOVÁCKO</v>
      </c>
      <c r="I11" s="33" t="str">
        <f>IF(I9="","",I9)</f>
        <v/>
      </c>
    </row>
    <row r="12" spans="1:9" s="23" customFormat="1" ht="12" customHeight="1" x14ac:dyDescent="0.2">
      <c r="A12" s="47" t="s">
        <v>4375</v>
      </c>
      <c r="B12" s="31">
        <f>IF(B9="","",B9)</f>
        <v>13</v>
      </c>
      <c r="C12" s="48"/>
      <c r="D12" s="49" t="str">
        <f>los!D280</f>
        <v>FBC ČPP Bystroň Group Ostrava</v>
      </c>
      <c r="E12" s="49" t="str">
        <f>los!D279</f>
        <v>FBC SLOVÁCKO</v>
      </c>
      <c r="F12" s="251" t="s">
        <v>275</v>
      </c>
      <c r="G12" s="49" t="s">
        <v>276</v>
      </c>
      <c r="H12" s="407" t="str">
        <f>IF(H9="","",H9)</f>
        <v>FBC SLOVÁCKO</v>
      </c>
      <c r="I12" s="33" t="str">
        <f>IF(I9="","",I9)</f>
        <v/>
      </c>
    </row>
    <row r="13" spans="1:9" s="23" customFormat="1" ht="12" customHeight="1" x14ac:dyDescent="0.2">
      <c r="A13" s="50" t="s">
        <v>4376</v>
      </c>
      <c r="B13" s="34">
        <f>IF(B9="","",B9)</f>
        <v>13</v>
      </c>
      <c r="C13" s="51"/>
      <c r="D13" s="52" t="str">
        <f>los!D276</f>
        <v>Asper Šumperk</v>
      </c>
      <c r="E13" s="52" t="str">
        <f>los!D278</f>
        <v>FBS Olomouc</v>
      </c>
      <c r="F13" s="252" t="s">
        <v>275</v>
      </c>
      <c r="G13" s="52" t="s">
        <v>276</v>
      </c>
      <c r="H13" s="521" t="str">
        <f>IF(H9="","",H9)</f>
        <v>FBC SLOVÁCKO</v>
      </c>
      <c r="I13" s="35" t="str">
        <f>IF(I9="","",I9)</f>
        <v/>
      </c>
    </row>
    <row r="14" spans="1:9" s="20" customFormat="1" ht="15.95" customHeight="1" x14ac:dyDescent="0.2">
      <c r="A14" s="40" t="s">
        <v>3799</v>
      </c>
      <c r="B14" s="41"/>
      <c r="C14" s="42"/>
      <c r="D14" s="41" t="str">
        <f>IF(D8="","",D8)</f>
        <v>10. až 11. září 2022</v>
      </c>
      <c r="E14" s="41"/>
      <c r="F14" s="249"/>
      <c r="G14" s="43"/>
      <c r="H14" s="595"/>
      <c r="I14" s="53"/>
    </row>
    <row r="15" spans="1:9" s="23" customFormat="1" ht="12" customHeight="1" x14ac:dyDescent="0.2">
      <c r="A15" s="44" t="s">
        <v>4377</v>
      </c>
      <c r="B15" s="45">
        <v>25</v>
      </c>
      <c r="C15" s="46"/>
      <c r="D15" s="45" t="str">
        <f>los!D282</f>
        <v>FBC GYMNÁZIUM Český Těšín</v>
      </c>
      <c r="E15" s="45" t="str">
        <f>los!D283</f>
        <v>Florbal Vsetín</v>
      </c>
      <c r="F15" s="250" t="s">
        <v>275</v>
      </c>
      <c r="G15" s="45" t="s">
        <v>276</v>
      </c>
      <c r="H15" s="338" t="str">
        <f>los!D283</f>
        <v>Florbal Vsetín</v>
      </c>
      <c r="I15" s="32"/>
    </row>
    <row r="16" spans="1:9" s="23" customFormat="1" ht="12" customHeight="1" x14ac:dyDescent="0.2">
      <c r="A16" s="47" t="s">
        <v>4378</v>
      </c>
      <c r="B16" s="31">
        <f>IF(B15="","",B15)</f>
        <v>25</v>
      </c>
      <c r="C16" s="48"/>
      <c r="D16" s="49" t="str">
        <f>los!D281</f>
        <v>FbK Orlicko-Třebovsko A</v>
      </c>
      <c r="E16" s="49" t="str">
        <f>los!D282</f>
        <v>FBC GYMNÁZIUM Český Těšín</v>
      </c>
      <c r="F16" s="251" t="s">
        <v>275</v>
      </c>
      <c r="G16" s="49" t="s">
        <v>276</v>
      </c>
      <c r="H16" s="390" t="str">
        <f>IF(H15="","",H15)</f>
        <v>Florbal Vsetín</v>
      </c>
      <c r="I16" s="33" t="str">
        <f>IF(I15="","",I15)</f>
        <v/>
      </c>
    </row>
    <row r="17" spans="1:9" s="23" customFormat="1" ht="12" customHeight="1" x14ac:dyDescent="0.2">
      <c r="A17" s="50" t="s">
        <v>4379</v>
      </c>
      <c r="B17" s="34">
        <f>IF(B15="","",B15)</f>
        <v>25</v>
      </c>
      <c r="C17" s="51"/>
      <c r="D17" s="52" t="str">
        <f>los!D283</f>
        <v>Florbal Vsetín</v>
      </c>
      <c r="E17" s="52" t="str">
        <f>los!D281</f>
        <v>FbK Orlicko-Třebovsko A</v>
      </c>
      <c r="F17" s="252" t="s">
        <v>275</v>
      </c>
      <c r="G17" s="52" t="s">
        <v>276</v>
      </c>
      <c r="H17" s="339" t="str">
        <f>IF(H15="","",H15)</f>
        <v>Florbal Vsetín</v>
      </c>
      <c r="I17" s="35" t="str">
        <f>IF(I16="","",I16)</f>
        <v/>
      </c>
    </row>
    <row r="18" spans="1:9" s="20" customFormat="1" ht="15.95" customHeight="1" x14ac:dyDescent="0.2">
      <c r="A18" s="40" t="s">
        <v>3805</v>
      </c>
      <c r="B18" s="41"/>
      <c r="C18" s="42"/>
      <c r="D18" s="41" t="s">
        <v>302</v>
      </c>
      <c r="E18" s="41"/>
      <c r="F18" s="249"/>
      <c r="G18" s="43"/>
      <c r="H18" s="595"/>
      <c r="I18" s="53"/>
    </row>
    <row r="19" spans="1:9" s="23" customFormat="1" ht="12" customHeight="1" x14ac:dyDescent="0.2">
      <c r="A19" s="44" t="s">
        <v>4380</v>
      </c>
      <c r="B19" s="45">
        <v>2</v>
      </c>
      <c r="C19" s="46"/>
      <c r="D19" s="45" t="str">
        <f>los!D273</f>
        <v>1. SC TEMPISH Vítkovice</v>
      </c>
      <c r="E19" s="45" t="str">
        <f>los!D272</f>
        <v>1. SFK Havířov</v>
      </c>
      <c r="F19" s="250" t="s">
        <v>275</v>
      </c>
      <c r="G19" s="45" t="s">
        <v>276</v>
      </c>
      <c r="H19" s="338" t="str">
        <f>los!D272</f>
        <v>1. SFK Havířov</v>
      </c>
      <c r="I19" s="32"/>
    </row>
    <row r="20" spans="1:9" s="23" customFormat="1" ht="12" customHeight="1" x14ac:dyDescent="0.2">
      <c r="A20" s="47" t="s">
        <v>4381</v>
      </c>
      <c r="B20" s="31">
        <f>IF(B19="","",B19)</f>
        <v>2</v>
      </c>
      <c r="C20" s="48"/>
      <c r="D20" s="49" t="str">
        <f>los!D275</f>
        <v>Zlín Lions</v>
      </c>
      <c r="E20" s="49" t="str">
        <f>los!D271</f>
        <v>Fbc Topgal Šternberk</v>
      </c>
      <c r="F20" s="251" t="s">
        <v>275</v>
      </c>
      <c r="G20" s="49" t="s">
        <v>276</v>
      </c>
      <c r="H20" s="407" t="str">
        <f>IF(H19="","",H19)</f>
        <v>1. SFK Havířov</v>
      </c>
      <c r="I20" s="33" t="str">
        <f>IF(I19="","",I19)</f>
        <v/>
      </c>
    </row>
    <row r="21" spans="1:9" s="23" customFormat="1" ht="12" customHeight="1" x14ac:dyDescent="0.2">
      <c r="A21" s="47" t="s">
        <v>4382</v>
      </c>
      <c r="B21" s="31">
        <f>IF(B19="","",B19)</f>
        <v>2</v>
      </c>
      <c r="C21" s="48"/>
      <c r="D21" s="49" t="str">
        <f>los!D274</f>
        <v>Torpedo Havířov</v>
      </c>
      <c r="E21" s="49" t="str">
        <f>los!D273</f>
        <v>1. SC TEMPISH Vítkovice</v>
      </c>
      <c r="F21" s="251" t="s">
        <v>275</v>
      </c>
      <c r="G21" s="49" t="s">
        <v>276</v>
      </c>
      <c r="H21" s="407" t="str">
        <f>IF(H19="","",H19)</f>
        <v>1. SFK Havířov</v>
      </c>
      <c r="I21" s="33" t="str">
        <f>IF(I19="","",I19)</f>
        <v/>
      </c>
    </row>
    <row r="22" spans="1:9" s="23" customFormat="1" ht="12" customHeight="1" x14ac:dyDescent="0.2">
      <c r="A22" s="47" t="s">
        <v>4383</v>
      </c>
      <c r="B22" s="31">
        <f>IF(B19="","",B19)</f>
        <v>2</v>
      </c>
      <c r="C22" s="48"/>
      <c r="D22" s="49" t="str">
        <f>los!D272</f>
        <v>1. SFK Havířov</v>
      </c>
      <c r="E22" s="49" t="str">
        <f>los!D275</f>
        <v>Zlín Lions</v>
      </c>
      <c r="F22" s="251" t="s">
        <v>275</v>
      </c>
      <c r="G22" s="49" t="s">
        <v>276</v>
      </c>
      <c r="H22" s="407" t="str">
        <f>IF(H19="","",H19)</f>
        <v>1. SFK Havířov</v>
      </c>
      <c r="I22" s="33" t="str">
        <f>IF(I19="","",I19)</f>
        <v/>
      </c>
    </row>
    <row r="23" spans="1:9" s="23" customFormat="1" ht="12" customHeight="1" x14ac:dyDescent="0.2">
      <c r="A23" s="50" t="s">
        <v>4384</v>
      </c>
      <c r="B23" s="34">
        <f>IF(B19="","",B19)</f>
        <v>2</v>
      </c>
      <c r="C23" s="51"/>
      <c r="D23" s="52" t="str">
        <f>los!D271</f>
        <v>Fbc Topgal Šternberk</v>
      </c>
      <c r="E23" s="52" t="str">
        <f>los!D274</f>
        <v>Torpedo Havířov</v>
      </c>
      <c r="F23" s="252" t="s">
        <v>275</v>
      </c>
      <c r="G23" s="52" t="s">
        <v>276</v>
      </c>
      <c r="H23" s="521" t="str">
        <f>IF(H19="","",H19)</f>
        <v>1. SFK Havířov</v>
      </c>
      <c r="I23" s="35" t="str">
        <f>IF(I19="","",I19)</f>
        <v/>
      </c>
    </row>
    <row r="24" spans="1:9" s="20" customFormat="1" ht="15.95" customHeight="1" x14ac:dyDescent="0.2">
      <c r="A24" s="40" t="s">
        <v>3811</v>
      </c>
      <c r="B24" s="41"/>
      <c r="C24" s="42"/>
      <c r="D24" s="41" t="str">
        <f>IF(D18="","",D18)</f>
        <v>24. až 25. září 2022</v>
      </c>
      <c r="E24" s="41"/>
      <c r="F24" s="249"/>
      <c r="G24" s="43"/>
      <c r="H24" s="595"/>
      <c r="I24" s="53"/>
    </row>
    <row r="25" spans="1:9" s="23" customFormat="1" ht="12" customHeight="1" x14ac:dyDescent="0.2">
      <c r="A25" s="44" t="s">
        <v>4385</v>
      </c>
      <c r="B25" s="45">
        <v>14</v>
      </c>
      <c r="C25" s="46"/>
      <c r="D25" s="45" t="str">
        <f>los!D278</f>
        <v>FBS Olomouc</v>
      </c>
      <c r="E25" s="45" t="str">
        <f>los!D277</f>
        <v>PANTHERS OTROKOVICE</v>
      </c>
      <c r="F25" s="250" t="s">
        <v>275</v>
      </c>
      <c r="G25" s="45" t="s">
        <v>276</v>
      </c>
      <c r="H25" s="338" t="str">
        <f>los!D277</f>
        <v>PANTHERS OTROKOVICE</v>
      </c>
      <c r="I25" s="32"/>
    </row>
    <row r="26" spans="1:9" s="23" customFormat="1" ht="12" customHeight="1" x14ac:dyDescent="0.2">
      <c r="A26" s="47" t="s">
        <v>4386</v>
      </c>
      <c r="B26" s="31">
        <f>IF(B25="","",B25)</f>
        <v>14</v>
      </c>
      <c r="C26" s="48"/>
      <c r="D26" s="49" t="str">
        <f>los!D280</f>
        <v>FBC ČPP Bystroň Group Ostrava</v>
      </c>
      <c r="E26" s="49" t="str">
        <f>los!D276</f>
        <v>Asper Šumperk</v>
      </c>
      <c r="F26" s="251" t="s">
        <v>275</v>
      </c>
      <c r="G26" s="49" t="s">
        <v>276</v>
      </c>
      <c r="H26" s="407" t="str">
        <f>IF(H25="","",H25)</f>
        <v>PANTHERS OTROKOVICE</v>
      </c>
      <c r="I26" s="33" t="str">
        <f>IF(I25="","",I25)</f>
        <v/>
      </c>
    </row>
    <row r="27" spans="1:9" s="23" customFormat="1" ht="12" customHeight="1" x14ac:dyDescent="0.2">
      <c r="A27" s="47" t="s">
        <v>4387</v>
      </c>
      <c r="B27" s="31">
        <f>IF(B25="","",B25)</f>
        <v>14</v>
      </c>
      <c r="C27" s="48"/>
      <c r="D27" s="49" t="str">
        <f>los!D279</f>
        <v>FBC SLOVÁCKO</v>
      </c>
      <c r="E27" s="49" t="str">
        <f>los!D278</f>
        <v>FBS Olomouc</v>
      </c>
      <c r="F27" s="251" t="s">
        <v>275</v>
      </c>
      <c r="G27" s="49" t="s">
        <v>276</v>
      </c>
      <c r="H27" s="407" t="str">
        <f>IF(H25="","",H25)</f>
        <v>PANTHERS OTROKOVICE</v>
      </c>
      <c r="I27" s="33" t="str">
        <f>IF(I25="","",I25)</f>
        <v/>
      </c>
    </row>
    <row r="28" spans="1:9" s="23" customFormat="1" ht="12" customHeight="1" x14ac:dyDescent="0.2">
      <c r="A28" s="47" t="s">
        <v>4388</v>
      </c>
      <c r="B28" s="31">
        <f>IF(B25="","",B25)</f>
        <v>14</v>
      </c>
      <c r="C28" s="48"/>
      <c r="D28" s="49" t="str">
        <f>los!D277</f>
        <v>PANTHERS OTROKOVICE</v>
      </c>
      <c r="E28" s="49" t="str">
        <f>los!D280</f>
        <v>FBC ČPP Bystroň Group Ostrava</v>
      </c>
      <c r="F28" s="251" t="s">
        <v>275</v>
      </c>
      <c r="G28" s="49" t="s">
        <v>276</v>
      </c>
      <c r="H28" s="407" t="str">
        <f>IF(H25="","",H25)</f>
        <v>PANTHERS OTROKOVICE</v>
      </c>
      <c r="I28" s="33" t="str">
        <f>IF(I25="","",I25)</f>
        <v/>
      </c>
    </row>
    <row r="29" spans="1:9" s="23" customFormat="1" ht="12" customHeight="1" x14ac:dyDescent="0.2">
      <c r="A29" s="50" t="s">
        <v>4389</v>
      </c>
      <c r="B29" s="34">
        <f>IF(B25="","",B25)</f>
        <v>14</v>
      </c>
      <c r="C29" s="51"/>
      <c r="D29" s="52" t="str">
        <f>los!D276</f>
        <v>Asper Šumperk</v>
      </c>
      <c r="E29" s="52" t="str">
        <f>los!D279</f>
        <v>FBC SLOVÁCKO</v>
      </c>
      <c r="F29" s="252" t="s">
        <v>275</v>
      </c>
      <c r="G29" s="52" t="s">
        <v>276</v>
      </c>
      <c r="H29" s="521" t="str">
        <f>IF(H25="","",H25)</f>
        <v>PANTHERS OTROKOVICE</v>
      </c>
      <c r="I29" s="35" t="str">
        <f>IF(I25="","",I25)</f>
        <v/>
      </c>
    </row>
    <row r="30" spans="1:9" s="20" customFormat="1" ht="15.95" customHeight="1" x14ac:dyDescent="0.2">
      <c r="A30" s="40" t="s">
        <v>3817</v>
      </c>
      <c r="B30" s="41"/>
      <c r="C30" s="42"/>
      <c r="D30" s="41" t="str">
        <f>IF(D24="","",D24)</f>
        <v>24. až 25. září 2022</v>
      </c>
      <c r="E30" s="41"/>
      <c r="F30" s="249"/>
      <c r="G30" s="43"/>
      <c r="H30" s="595"/>
      <c r="I30" s="53"/>
    </row>
    <row r="31" spans="1:9" s="23" customFormat="1" ht="12" customHeight="1" x14ac:dyDescent="0.2">
      <c r="A31" s="44" t="s">
        <v>4390</v>
      </c>
      <c r="B31" s="45">
        <v>26</v>
      </c>
      <c r="C31" s="46"/>
      <c r="D31" s="45" t="str">
        <f>los!D281</f>
        <v>FbK Orlicko-Třebovsko A</v>
      </c>
      <c r="E31" s="45" t="str">
        <f>los!D283</f>
        <v>Florbal Vsetín</v>
      </c>
      <c r="F31" s="250" t="s">
        <v>275</v>
      </c>
      <c r="G31" s="45" t="s">
        <v>276</v>
      </c>
      <c r="H31" s="338" t="str">
        <f>los!D283</f>
        <v>Florbal Vsetín</v>
      </c>
      <c r="I31" s="32"/>
    </row>
    <row r="32" spans="1:9" s="23" customFormat="1" ht="12" customHeight="1" x14ac:dyDescent="0.2">
      <c r="A32" s="47" t="s">
        <v>4391</v>
      </c>
      <c r="B32" s="31">
        <f>IF(B31="","",B31)</f>
        <v>26</v>
      </c>
      <c r="C32" s="48"/>
      <c r="D32" s="49" t="str">
        <f>los!D283</f>
        <v>Florbal Vsetín</v>
      </c>
      <c r="E32" s="49" t="str">
        <f>los!D282</f>
        <v>FBC GYMNÁZIUM Český Těšín</v>
      </c>
      <c r="F32" s="251" t="s">
        <v>275</v>
      </c>
      <c r="G32" s="49" t="s">
        <v>276</v>
      </c>
      <c r="H32" s="390" t="str">
        <f>IF(H31="","",H31)</f>
        <v>Florbal Vsetín</v>
      </c>
      <c r="I32" s="33" t="str">
        <f>IF(I31="","",I31)</f>
        <v/>
      </c>
    </row>
    <row r="33" spans="1:9" s="23" customFormat="1" ht="12" customHeight="1" x14ac:dyDescent="0.2">
      <c r="A33" s="50" t="s">
        <v>4392</v>
      </c>
      <c r="B33" s="34">
        <f>IF(B31="","",B31)</f>
        <v>26</v>
      </c>
      <c r="C33" s="51"/>
      <c r="D33" s="52" t="str">
        <f>los!D282</f>
        <v>FBC GYMNÁZIUM Český Těšín</v>
      </c>
      <c r="E33" s="52" t="str">
        <f>los!D281</f>
        <v>FbK Orlicko-Třebovsko A</v>
      </c>
      <c r="F33" s="252" t="s">
        <v>275</v>
      </c>
      <c r="G33" s="52" t="s">
        <v>276</v>
      </c>
      <c r="H33" s="339" t="str">
        <f>IF(H31="","",H31)</f>
        <v>Florbal Vsetín</v>
      </c>
      <c r="I33" s="35" t="str">
        <f>IF(I32="","",I32)</f>
        <v/>
      </c>
    </row>
    <row r="34" spans="1:9" s="20" customFormat="1" ht="15.95" customHeight="1" x14ac:dyDescent="0.2">
      <c r="A34" s="40" t="s">
        <v>3823</v>
      </c>
      <c r="B34" s="41"/>
      <c r="C34" s="42"/>
      <c r="D34" s="41" t="s">
        <v>708</v>
      </c>
      <c r="E34" s="41"/>
      <c r="F34" s="249"/>
      <c r="G34" s="43"/>
      <c r="H34" s="595"/>
      <c r="I34" s="53" t="s">
        <v>3825</v>
      </c>
    </row>
    <row r="35" spans="1:9" s="23" customFormat="1" ht="12" customHeight="1" x14ac:dyDescent="0.2">
      <c r="A35" s="44" t="s">
        <v>4393</v>
      </c>
      <c r="B35" s="45">
        <v>3</v>
      </c>
      <c r="C35" s="46"/>
      <c r="D35" s="45" t="s">
        <v>158</v>
      </c>
      <c r="E35" s="45" t="s">
        <v>153</v>
      </c>
      <c r="F35" s="250" t="s">
        <v>275</v>
      </c>
      <c r="G35" s="45" t="s">
        <v>276</v>
      </c>
      <c r="H35" s="338" t="str">
        <f>los!D274</f>
        <v>Torpedo Havířov</v>
      </c>
      <c r="I35" s="32"/>
    </row>
    <row r="36" spans="1:9" s="23" customFormat="1" ht="12" customHeight="1" x14ac:dyDescent="0.2">
      <c r="A36" s="47" t="s">
        <v>4394</v>
      </c>
      <c r="B36" s="31">
        <f>IF(B35="","",B35)</f>
        <v>3</v>
      </c>
      <c r="C36" s="48"/>
      <c r="D36" s="49" t="s">
        <v>156</v>
      </c>
      <c r="E36" s="49" t="s">
        <v>159</v>
      </c>
      <c r="F36" s="251" t="s">
        <v>275</v>
      </c>
      <c r="G36" s="49" t="s">
        <v>276</v>
      </c>
      <c r="H36" s="407" t="str">
        <f>IF(H35="","",H35)</f>
        <v>Torpedo Havířov</v>
      </c>
      <c r="I36" s="33" t="str">
        <f>IF(I35="","",I35)</f>
        <v/>
      </c>
    </row>
    <row r="37" spans="1:9" s="23" customFormat="1" ht="12" customHeight="1" x14ac:dyDescent="0.2">
      <c r="A37" s="47" t="s">
        <v>4395</v>
      </c>
      <c r="B37" s="31">
        <f>IF(B35="","",B35)</f>
        <v>3</v>
      </c>
      <c r="C37" s="48"/>
      <c r="D37" s="49" t="s">
        <v>153</v>
      </c>
      <c r="E37" s="49" t="s">
        <v>150</v>
      </c>
      <c r="F37" s="251" t="s">
        <v>275</v>
      </c>
      <c r="G37" s="49" t="s">
        <v>276</v>
      </c>
      <c r="H37" s="407" t="str">
        <f>IF(H35="","",H35)</f>
        <v>Torpedo Havířov</v>
      </c>
      <c r="I37" s="33" t="str">
        <f>IF(I35="","",I35)</f>
        <v/>
      </c>
    </row>
    <row r="38" spans="1:9" s="23" customFormat="1" ht="12" customHeight="1" x14ac:dyDescent="0.2">
      <c r="A38" s="47" t="s">
        <v>4396</v>
      </c>
      <c r="B38" s="31">
        <f>IF(B35="","",B35)</f>
        <v>3</v>
      </c>
      <c r="C38" s="48"/>
      <c r="D38" s="49" t="s">
        <v>159</v>
      </c>
      <c r="E38" s="49" t="s">
        <v>158</v>
      </c>
      <c r="F38" s="251" t="s">
        <v>275</v>
      </c>
      <c r="G38" s="49" t="s">
        <v>276</v>
      </c>
      <c r="H38" s="407" t="str">
        <f>IF(H35="","",H35)</f>
        <v>Torpedo Havířov</v>
      </c>
      <c r="I38" s="33" t="str">
        <f>IF(I35="","",I35)</f>
        <v/>
      </c>
    </row>
    <row r="39" spans="1:9" s="23" customFormat="1" ht="12" customHeight="1" x14ac:dyDescent="0.2">
      <c r="A39" s="50" t="s">
        <v>4397</v>
      </c>
      <c r="B39" s="34">
        <f>IF(B35="","",B35)</f>
        <v>3</v>
      </c>
      <c r="C39" s="51"/>
      <c r="D39" s="52" t="s">
        <v>150</v>
      </c>
      <c r="E39" s="52" t="s">
        <v>156</v>
      </c>
      <c r="F39" s="252" t="s">
        <v>275</v>
      </c>
      <c r="G39" s="52" t="s">
        <v>276</v>
      </c>
      <c r="H39" s="521" t="str">
        <f>IF(H35="","",H35)</f>
        <v>Torpedo Havířov</v>
      </c>
      <c r="I39" s="35" t="str">
        <f>IF(I35="","",I35)</f>
        <v/>
      </c>
    </row>
    <row r="40" spans="1:9" s="20" customFormat="1" ht="15.95" customHeight="1" x14ac:dyDescent="0.2">
      <c r="A40" s="40" t="s">
        <v>3831</v>
      </c>
      <c r="B40" s="41"/>
      <c r="C40" s="42"/>
      <c r="D40" s="41" t="str">
        <f>IF(D34="","",D34)</f>
        <v>8. až 9. říjen 2022</v>
      </c>
      <c r="E40" s="41"/>
      <c r="F40" s="249"/>
      <c r="G40" s="43"/>
      <c r="H40" s="595"/>
      <c r="I40" s="53" t="s">
        <v>3825</v>
      </c>
    </row>
    <row r="41" spans="1:9" s="23" customFormat="1" ht="12" customHeight="1" x14ac:dyDescent="0.2">
      <c r="A41" s="44" t="s">
        <v>4398</v>
      </c>
      <c r="B41" s="45">
        <v>15</v>
      </c>
      <c r="C41" s="46"/>
      <c r="D41" s="45" t="s">
        <v>165</v>
      </c>
      <c r="E41" s="45" t="s">
        <v>162</v>
      </c>
      <c r="F41" s="250" t="s">
        <v>275</v>
      </c>
      <c r="G41" s="45" t="s">
        <v>276</v>
      </c>
      <c r="H41" s="338" t="str">
        <f>los!D278</f>
        <v>FBS Olomouc</v>
      </c>
      <c r="I41" s="32"/>
    </row>
    <row r="42" spans="1:9" s="23" customFormat="1" ht="12" customHeight="1" x14ac:dyDescent="0.2">
      <c r="A42" s="47" t="s">
        <v>4399</v>
      </c>
      <c r="B42" s="31">
        <f>IF(B41="","",B41)</f>
        <v>15</v>
      </c>
      <c r="C42" s="48"/>
      <c r="D42" s="49" t="s">
        <v>163</v>
      </c>
      <c r="E42" s="49" t="s">
        <v>167</v>
      </c>
      <c r="F42" s="251" t="s">
        <v>275</v>
      </c>
      <c r="G42" s="49" t="s">
        <v>276</v>
      </c>
      <c r="H42" s="407" t="str">
        <f>IF(H41="","",H41)</f>
        <v>FBS Olomouc</v>
      </c>
      <c r="I42" s="33" t="str">
        <f>IF(I41="","",I41)</f>
        <v/>
      </c>
    </row>
    <row r="43" spans="1:9" s="23" customFormat="1" ht="12" customHeight="1" x14ac:dyDescent="0.2">
      <c r="A43" s="47" t="s">
        <v>4400</v>
      </c>
      <c r="B43" s="31">
        <f>IF(B41="","",B41)</f>
        <v>15</v>
      </c>
      <c r="C43" s="48"/>
      <c r="D43" s="49" t="s">
        <v>162</v>
      </c>
      <c r="E43" s="49" t="s">
        <v>161</v>
      </c>
      <c r="F43" s="251" t="s">
        <v>275</v>
      </c>
      <c r="G43" s="49" t="s">
        <v>276</v>
      </c>
      <c r="H43" s="407" t="str">
        <f>IF(H41="","",H41)</f>
        <v>FBS Olomouc</v>
      </c>
      <c r="I43" s="33" t="str">
        <f>IF(I41="","",I41)</f>
        <v/>
      </c>
    </row>
    <row r="44" spans="1:9" s="23" customFormat="1" ht="12" customHeight="1" x14ac:dyDescent="0.2">
      <c r="A44" s="47" t="s">
        <v>4401</v>
      </c>
      <c r="B44" s="31">
        <f>IF(B41="","",B41)</f>
        <v>15</v>
      </c>
      <c r="C44" s="48"/>
      <c r="D44" s="49" t="s">
        <v>167</v>
      </c>
      <c r="E44" s="49" t="s">
        <v>165</v>
      </c>
      <c r="F44" s="251" t="s">
        <v>275</v>
      </c>
      <c r="G44" s="49" t="s">
        <v>276</v>
      </c>
      <c r="H44" s="407" t="str">
        <f>IF(H41="","",H41)</f>
        <v>FBS Olomouc</v>
      </c>
      <c r="I44" s="33" t="str">
        <f>IF(I41="","",I41)</f>
        <v/>
      </c>
    </row>
    <row r="45" spans="1:9" s="23" customFormat="1" ht="12" customHeight="1" x14ac:dyDescent="0.2">
      <c r="A45" s="50" t="s">
        <v>4402</v>
      </c>
      <c r="B45" s="34">
        <f>IF(B41="","",B41)</f>
        <v>15</v>
      </c>
      <c r="C45" s="51"/>
      <c r="D45" s="52" t="s">
        <v>161</v>
      </c>
      <c r="E45" s="52" t="s">
        <v>163</v>
      </c>
      <c r="F45" s="252" t="s">
        <v>275</v>
      </c>
      <c r="G45" s="52" t="s">
        <v>276</v>
      </c>
      <c r="H45" s="521" t="str">
        <f>IF(H41="","",H41)</f>
        <v>FBS Olomouc</v>
      </c>
      <c r="I45" s="35" t="str">
        <f>IF(I41="","",I41)</f>
        <v/>
      </c>
    </row>
    <row r="46" spans="1:9" s="20" customFormat="1" ht="15.95" customHeight="1" x14ac:dyDescent="0.2">
      <c r="A46" s="40" t="s">
        <v>3837</v>
      </c>
      <c r="B46" s="41"/>
      <c r="C46" s="42"/>
      <c r="D46" s="41" t="str">
        <f>IF(D40="","",D40)</f>
        <v>8. až 9. říjen 2022</v>
      </c>
      <c r="E46" s="41"/>
      <c r="F46" s="249"/>
      <c r="G46" s="43"/>
      <c r="H46" s="595"/>
      <c r="I46" s="53" t="s">
        <v>3825</v>
      </c>
    </row>
    <row r="47" spans="1:9" s="23" customFormat="1" ht="12" customHeight="1" x14ac:dyDescent="0.2">
      <c r="A47" s="44" t="s">
        <v>4403</v>
      </c>
      <c r="B47" s="45">
        <v>27</v>
      </c>
      <c r="C47" s="46"/>
      <c r="D47" s="45" t="s">
        <v>170</v>
      </c>
      <c r="E47" s="45" t="s">
        <v>269</v>
      </c>
      <c r="F47" s="250" t="s">
        <v>275</v>
      </c>
      <c r="G47" s="45" t="s">
        <v>276</v>
      </c>
      <c r="H47" s="338" t="str">
        <f>los!D282</f>
        <v>FBC GYMNÁZIUM Český Těšín</v>
      </c>
      <c r="I47" s="32"/>
    </row>
    <row r="48" spans="1:9" s="23" customFormat="1" ht="12" customHeight="1" x14ac:dyDescent="0.2">
      <c r="A48" s="47" t="s">
        <v>4404</v>
      </c>
      <c r="B48" s="31">
        <f>IF(B47="","",B47)</f>
        <v>27</v>
      </c>
      <c r="C48" s="48"/>
      <c r="D48" s="49" t="s">
        <v>168</v>
      </c>
      <c r="E48" s="49" t="s">
        <v>170</v>
      </c>
      <c r="F48" s="251" t="s">
        <v>275</v>
      </c>
      <c r="G48" s="49" t="s">
        <v>276</v>
      </c>
      <c r="H48" s="407" t="str">
        <f>IF(H47="","",H47)</f>
        <v>FBC GYMNÁZIUM Český Těšín</v>
      </c>
      <c r="I48" s="33" t="str">
        <f>IF(I47="","",I47)</f>
        <v/>
      </c>
    </row>
    <row r="49" spans="1:9" s="23" customFormat="1" ht="12" customHeight="1" x14ac:dyDescent="0.2">
      <c r="A49" s="50" t="s">
        <v>4405</v>
      </c>
      <c r="B49" s="34">
        <f>IF(B47="","",B47)</f>
        <v>27</v>
      </c>
      <c r="C49" s="51"/>
      <c r="D49" s="52" t="s">
        <v>269</v>
      </c>
      <c r="E49" s="52" t="s">
        <v>168</v>
      </c>
      <c r="F49" s="252" t="s">
        <v>275</v>
      </c>
      <c r="G49" s="52" t="s">
        <v>276</v>
      </c>
      <c r="H49" s="521" t="str">
        <f>IF(H47="","",H47)</f>
        <v>FBC GYMNÁZIUM Český Těšín</v>
      </c>
      <c r="I49" s="35" t="str">
        <f>IF(I48="","",I48)</f>
        <v/>
      </c>
    </row>
    <row r="50" spans="1:9" s="20" customFormat="1" ht="15.95" customHeight="1" x14ac:dyDescent="0.2">
      <c r="A50" s="40" t="s">
        <v>3843</v>
      </c>
      <c r="B50" s="41"/>
      <c r="C50" s="42"/>
      <c r="D50" s="41" t="s">
        <v>338</v>
      </c>
      <c r="E50" s="41"/>
      <c r="F50" s="249"/>
      <c r="G50" s="43"/>
      <c r="H50" s="595"/>
      <c r="I50" s="53" t="s">
        <v>3825</v>
      </c>
    </row>
    <row r="51" spans="1:9" s="23" customFormat="1" ht="12" customHeight="1" x14ac:dyDescent="0.2">
      <c r="A51" s="44" t="s">
        <v>4406</v>
      </c>
      <c r="B51" s="45">
        <v>4</v>
      </c>
      <c r="C51" s="46"/>
      <c r="D51" s="45" t="s">
        <v>150</v>
      </c>
      <c r="E51" s="45" t="s">
        <v>158</v>
      </c>
      <c r="F51" s="250" t="s">
        <v>275</v>
      </c>
      <c r="G51" s="45" t="s">
        <v>276</v>
      </c>
      <c r="H51" s="338" t="str">
        <f>los!D274</f>
        <v>Torpedo Havířov</v>
      </c>
      <c r="I51" s="32"/>
    </row>
    <row r="52" spans="1:9" s="23" customFormat="1" ht="12" customHeight="1" x14ac:dyDescent="0.2">
      <c r="A52" s="47" t="s">
        <v>4407</v>
      </c>
      <c r="B52" s="31">
        <f>IF(B51="","",B51)</f>
        <v>4</v>
      </c>
      <c r="C52" s="48"/>
      <c r="D52" s="49" t="s">
        <v>156</v>
      </c>
      <c r="E52" s="49" t="s">
        <v>153</v>
      </c>
      <c r="F52" s="251" t="s">
        <v>275</v>
      </c>
      <c r="G52" s="49" t="s">
        <v>276</v>
      </c>
      <c r="H52" s="407" t="str">
        <f>IF(H51="","",H51)</f>
        <v>Torpedo Havířov</v>
      </c>
      <c r="I52" s="33" t="str">
        <f>IF(I51="","",I51)</f>
        <v/>
      </c>
    </row>
    <row r="53" spans="1:9" s="23" customFormat="1" ht="12" customHeight="1" x14ac:dyDescent="0.2">
      <c r="A53" s="47" t="s">
        <v>4408</v>
      </c>
      <c r="B53" s="31">
        <f>IF(B51="","",B51)</f>
        <v>4</v>
      </c>
      <c r="C53" s="48"/>
      <c r="D53" s="49" t="s">
        <v>159</v>
      </c>
      <c r="E53" s="49" t="s">
        <v>150</v>
      </c>
      <c r="F53" s="251" t="s">
        <v>275</v>
      </c>
      <c r="G53" s="49" t="s">
        <v>276</v>
      </c>
      <c r="H53" s="407" t="str">
        <f>IF(H51="","",H51)</f>
        <v>Torpedo Havířov</v>
      </c>
      <c r="I53" s="33" t="str">
        <f>IF(I51="","",I51)</f>
        <v/>
      </c>
    </row>
    <row r="54" spans="1:9" s="23" customFormat="1" ht="12" customHeight="1" x14ac:dyDescent="0.2">
      <c r="A54" s="47" t="s">
        <v>4409</v>
      </c>
      <c r="B54" s="31">
        <f>IF(B51="","",B51)</f>
        <v>4</v>
      </c>
      <c r="C54" s="48"/>
      <c r="D54" s="49" t="s">
        <v>158</v>
      </c>
      <c r="E54" s="49" t="s">
        <v>156</v>
      </c>
      <c r="F54" s="251" t="s">
        <v>275</v>
      </c>
      <c r="G54" s="49" t="s">
        <v>276</v>
      </c>
      <c r="H54" s="407" t="str">
        <f>IF(H51="","",H51)</f>
        <v>Torpedo Havířov</v>
      </c>
      <c r="I54" s="33" t="str">
        <f>IF(I51="","",I51)</f>
        <v/>
      </c>
    </row>
    <row r="55" spans="1:9" s="23" customFormat="1" ht="12" customHeight="1" x14ac:dyDescent="0.2">
      <c r="A55" s="50" t="s">
        <v>4410</v>
      </c>
      <c r="B55" s="34">
        <f>IF(B51="","",B51)</f>
        <v>4</v>
      </c>
      <c r="C55" s="51"/>
      <c r="D55" s="52" t="s">
        <v>153</v>
      </c>
      <c r="E55" s="52" t="s">
        <v>159</v>
      </c>
      <c r="F55" s="252" t="s">
        <v>275</v>
      </c>
      <c r="G55" s="52" t="s">
        <v>276</v>
      </c>
      <c r="H55" s="521" t="str">
        <f>IF(H51="","",H51)</f>
        <v>Torpedo Havířov</v>
      </c>
      <c r="I55" s="35" t="str">
        <f>IF(I51="","",I51)</f>
        <v/>
      </c>
    </row>
    <row r="56" spans="1:9" s="20" customFormat="1" ht="15.95" customHeight="1" x14ac:dyDescent="0.2">
      <c r="A56" s="40" t="s">
        <v>3849</v>
      </c>
      <c r="B56" s="41"/>
      <c r="C56" s="42"/>
      <c r="D56" s="41" t="str">
        <f>IF(D50="","",D50)</f>
        <v>22. až 23. říjen 2022</v>
      </c>
      <c r="E56" s="41"/>
      <c r="F56" s="249"/>
      <c r="G56" s="43"/>
      <c r="H56" s="595"/>
      <c r="I56" s="53" t="s">
        <v>3825</v>
      </c>
    </row>
    <row r="57" spans="1:9" s="23" customFormat="1" ht="12" customHeight="1" x14ac:dyDescent="0.2">
      <c r="A57" s="44" t="s">
        <v>4411</v>
      </c>
      <c r="B57" s="45">
        <v>16</v>
      </c>
      <c r="C57" s="46"/>
      <c r="D57" s="45" t="s">
        <v>161</v>
      </c>
      <c r="E57" s="45" t="s">
        <v>165</v>
      </c>
      <c r="F57" s="250" t="s">
        <v>275</v>
      </c>
      <c r="G57" s="45" t="s">
        <v>276</v>
      </c>
      <c r="H57" s="338" t="str">
        <f>los!D278</f>
        <v>FBS Olomouc</v>
      </c>
      <c r="I57" s="32"/>
    </row>
    <row r="58" spans="1:9" s="23" customFormat="1" ht="12" customHeight="1" x14ac:dyDescent="0.2">
      <c r="A58" s="47" t="s">
        <v>4412</v>
      </c>
      <c r="B58" s="31">
        <f>IF(B57="","",B57)</f>
        <v>16</v>
      </c>
      <c r="C58" s="48"/>
      <c r="D58" s="49" t="s">
        <v>163</v>
      </c>
      <c r="E58" s="49" t="s">
        <v>162</v>
      </c>
      <c r="F58" s="251" t="s">
        <v>275</v>
      </c>
      <c r="G58" s="49" t="s">
        <v>276</v>
      </c>
      <c r="H58" s="407" t="str">
        <f>IF(H57="","",H57)</f>
        <v>FBS Olomouc</v>
      </c>
      <c r="I58" s="33" t="str">
        <f>IF(I57="","",I57)</f>
        <v/>
      </c>
    </row>
    <row r="59" spans="1:9" s="23" customFormat="1" ht="12" customHeight="1" x14ac:dyDescent="0.2">
      <c r="A59" s="47" t="s">
        <v>4413</v>
      </c>
      <c r="B59" s="31">
        <f>IF(B57="","",B57)</f>
        <v>16</v>
      </c>
      <c r="C59" s="48"/>
      <c r="D59" s="49" t="s">
        <v>167</v>
      </c>
      <c r="E59" s="49" t="s">
        <v>161</v>
      </c>
      <c r="F59" s="251" t="s">
        <v>275</v>
      </c>
      <c r="G59" s="49" t="s">
        <v>276</v>
      </c>
      <c r="H59" s="407" t="str">
        <f>IF(H57="","",H57)</f>
        <v>FBS Olomouc</v>
      </c>
      <c r="I59" s="33" t="str">
        <f>IF(I57="","",I57)</f>
        <v/>
      </c>
    </row>
    <row r="60" spans="1:9" s="23" customFormat="1" ht="12" customHeight="1" x14ac:dyDescent="0.2">
      <c r="A60" s="47" t="s">
        <v>4414</v>
      </c>
      <c r="B60" s="31">
        <f>IF(B57="","",B57)</f>
        <v>16</v>
      </c>
      <c r="C60" s="48"/>
      <c r="D60" s="49" t="s">
        <v>165</v>
      </c>
      <c r="E60" s="49" t="s">
        <v>163</v>
      </c>
      <c r="F60" s="251" t="s">
        <v>275</v>
      </c>
      <c r="G60" s="49" t="s">
        <v>276</v>
      </c>
      <c r="H60" s="407" t="str">
        <f>IF(H57="","",H57)</f>
        <v>FBS Olomouc</v>
      </c>
      <c r="I60" s="33" t="str">
        <f>IF(I57="","",I57)</f>
        <v/>
      </c>
    </row>
    <row r="61" spans="1:9" s="23" customFormat="1" ht="12" customHeight="1" x14ac:dyDescent="0.2">
      <c r="A61" s="50" t="s">
        <v>4415</v>
      </c>
      <c r="B61" s="34">
        <f>IF(B57="","",B57)</f>
        <v>16</v>
      </c>
      <c r="C61" s="51"/>
      <c r="D61" s="52" t="s">
        <v>162</v>
      </c>
      <c r="E61" s="52" t="s">
        <v>167</v>
      </c>
      <c r="F61" s="252" t="s">
        <v>275</v>
      </c>
      <c r="G61" s="52" t="s">
        <v>276</v>
      </c>
      <c r="H61" s="521" t="str">
        <f>IF(H57="","",H57)</f>
        <v>FBS Olomouc</v>
      </c>
      <c r="I61" s="35" t="str">
        <f>IF(I57="","",I57)</f>
        <v/>
      </c>
    </row>
    <row r="62" spans="1:9" s="20" customFormat="1" ht="15.95" customHeight="1" x14ac:dyDescent="0.2">
      <c r="A62" s="40" t="s">
        <v>3855</v>
      </c>
      <c r="B62" s="41"/>
      <c r="C62" s="42"/>
      <c r="D62" s="41" t="str">
        <f>IF(D56="","",D56)</f>
        <v>22. až 23. říjen 2022</v>
      </c>
      <c r="E62" s="41"/>
      <c r="F62" s="249"/>
      <c r="G62" s="43"/>
      <c r="H62" s="595"/>
      <c r="I62" s="53" t="s">
        <v>3825</v>
      </c>
    </row>
    <row r="63" spans="1:9" s="23" customFormat="1" ht="12" customHeight="1" x14ac:dyDescent="0.2">
      <c r="A63" s="44" t="s">
        <v>4416</v>
      </c>
      <c r="B63" s="45">
        <v>28</v>
      </c>
      <c r="C63" s="46"/>
      <c r="D63" s="45" t="s">
        <v>168</v>
      </c>
      <c r="E63" s="45" t="s">
        <v>269</v>
      </c>
      <c r="F63" s="250" t="s">
        <v>275</v>
      </c>
      <c r="G63" s="45" t="s">
        <v>276</v>
      </c>
      <c r="H63" s="338" t="str">
        <f>los!D282</f>
        <v>FBC GYMNÁZIUM Český Těšín</v>
      </c>
      <c r="I63" s="32"/>
    </row>
    <row r="64" spans="1:9" s="23" customFormat="1" ht="12" customHeight="1" x14ac:dyDescent="0.2">
      <c r="A64" s="47" t="s">
        <v>4417</v>
      </c>
      <c r="B64" s="31">
        <f>IF(B63="","",B63)</f>
        <v>28</v>
      </c>
      <c r="C64" s="48"/>
      <c r="D64" s="49" t="s">
        <v>269</v>
      </c>
      <c r="E64" s="49" t="s">
        <v>170</v>
      </c>
      <c r="F64" s="251" t="s">
        <v>275</v>
      </c>
      <c r="G64" s="49" t="s">
        <v>276</v>
      </c>
      <c r="H64" s="407" t="str">
        <f>IF(H63="","",H63)</f>
        <v>FBC GYMNÁZIUM Český Těšín</v>
      </c>
      <c r="I64" s="33" t="str">
        <f>IF(I63="","",I63)</f>
        <v/>
      </c>
    </row>
    <row r="65" spans="1:9" s="23" customFormat="1" ht="12" customHeight="1" x14ac:dyDescent="0.2">
      <c r="A65" s="50" t="s">
        <v>4418</v>
      </c>
      <c r="B65" s="34">
        <f>IF(B63="","",B63)</f>
        <v>28</v>
      </c>
      <c r="C65" s="51"/>
      <c r="D65" s="52" t="s">
        <v>170</v>
      </c>
      <c r="E65" s="52" t="s">
        <v>168</v>
      </c>
      <c r="F65" s="252" t="s">
        <v>275</v>
      </c>
      <c r="G65" s="52" t="s">
        <v>276</v>
      </c>
      <c r="H65" s="521" t="str">
        <f>IF(H63="","",H63)</f>
        <v>FBC GYMNÁZIUM Český Těšín</v>
      </c>
      <c r="I65" s="35" t="str">
        <f>IF(I64="","",I64)</f>
        <v/>
      </c>
    </row>
    <row r="66" spans="1:9" s="20" customFormat="1" ht="27" customHeight="1" x14ac:dyDescent="0.2">
      <c r="A66" s="598" t="s">
        <v>3786</v>
      </c>
      <c r="B66" s="598"/>
      <c r="C66" s="598"/>
      <c r="D66" s="36"/>
      <c r="E66" s="36"/>
      <c r="F66" s="249"/>
      <c r="G66" s="38"/>
      <c r="H66" s="37"/>
      <c r="I66" s="39"/>
    </row>
    <row r="67" spans="1:9" s="20" customFormat="1" ht="15.95" customHeight="1" x14ac:dyDescent="0.2">
      <c r="A67" s="40" t="s">
        <v>3861</v>
      </c>
      <c r="B67" s="41"/>
      <c r="C67" s="42"/>
      <c r="D67" s="41" t="s">
        <v>734</v>
      </c>
      <c r="E67" s="41"/>
      <c r="F67" s="249"/>
      <c r="G67" s="43"/>
      <c r="H67" s="595"/>
      <c r="I67" s="53" t="s">
        <v>3825</v>
      </c>
    </row>
    <row r="68" spans="1:9" s="23" customFormat="1" ht="12" customHeight="1" x14ac:dyDescent="0.2">
      <c r="A68" s="44" t="s">
        <v>4419</v>
      </c>
      <c r="B68" s="45">
        <v>5</v>
      </c>
      <c r="C68" s="46"/>
      <c r="D68" s="45" t="s">
        <v>158</v>
      </c>
      <c r="E68" s="45" t="s">
        <v>153</v>
      </c>
      <c r="F68" s="250" t="s">
        <v>275</v>
      </c>
      <c r="G68" s="45" t="s">
        <v>276</v>
      </c>
      <c r="H68" s="338" t="str">
        <f>los!D271</f>
        <v>Fbc Topgal Šternberk</v>
      </c>
      <c r="I68" s="32"/>
    </row>
    <row r="69" spans="1:9" s="23" customFormat="1" ht="12" customHeight="1" x14ac:dyDescent="0.2">
      <c r="A69" s="47" t="s">
        <v>4420</v>
      </c>
      <c r="B69" s="31">
        <f>IF(B68="","",B68)</f>
        <v>5</v>
      </c>
      <c r="C69" s="48"/>
      <c r="D69" s="49" t="s">
        <v>156</v>
      </c>
      <c r="E69" s="49" t="s">
        <v>159</v>
      </c>
      <c r="F69" s="251" t="s">
        <v>275</v>
      </c>
      <c r="G69" s="49" t="s">
        <v>276</v>
      </c>
      <c r="H69" s="407" t="str">
        <f>IF(H68="","",H68)</f>
        <v>Fbc Topgal Šternberk</v>
      </c>
      <c r="I69" s="33" t="str">
        <f>IF(I68="","",I68)</f>
        <v/>
      </c>
    </row>
    <row r="70" spans="1:9" s="23" customFormat="1" ht="12" customHeight="1" x14ac:dyDescent="0.2">
      <c r="A70" s="47" t="s">
        <v>4421</v>
      </c>
      <c r="B70" s="31">
        <f>IF(B68="","",B68)</f>
        <v>5</v>
      </c>
      <c r="C70" s="48"/>
      <c r="D70" s="49" t="s">
        <v>153</v>
      </c>
      <c r="E70" s="49" t="s">
        <v>150</v>
      </c>
      <c r="F70" s="251" t="s">
        <v>275</v>
      </c>
      <c r="G70" s="49" t="s">
        <v>276</v>
      </c>
      <c r="H70" s="407" t="str">
        <f>IF(H68="","",H68)</f>
        <v>Fbc Topgal Šternberk</v>
      </c>
      <c r="I70" s="33" t="str">
        <f>IF(I68="","",I68)</f>
        <v/>
      </c>
    </row>
    <row r="71" spans="1:9" s="23" customFormat="1" ht="12" customHeight="1" x14ac:dyDescent="0.2">
      <c r="A71" s="47" t="s">
        <v>4422</v>
      </c>
      <c r="B71" s="31">
        <f>IF(B68="","",B68)</f>
        <v>5</v>
      </c>
      <c r="C71" s="48"/>
      <c r="D71" s="49" t="s">
        <v>159</v>
      </c>
      <c r="E71" s="49" t="s">
        <v>158</v>
      </c>
      <c r="F71" s="251" t="s">
        <v>275</v>
      </c>
      <c r="G71" s="49" t="s">
        <v>276</v>
      </c>
      <c r="H71" s="407" t="str">
        <f>IF(H68="","",H68)</f>
        <v>Fbc Topgal Šternberk</v>
      </c>
      <c r="I71" s="33" t="str">
        <f>IF(I68="","",I68)</f>
        <v/>
      </c>
    </row>
    <row r="72" spans="1:9" s="23" customFormat="1" ht="12" customHeight="1" x14ac:dyDescent="0.2">
      <c r="A72" s="50" t="s">
        <v>4423</v>
      </c>
      <c r="B72" s="34">
        <f>IF(B68="","",B68)</f>
        <v>5</v>
      </c>
      <c r="C72" s="51"/>
      <c r="D72" s="52" t="s">
        <v>150</v>
      </c>
      <c r="E72" s="52" t="s">
        <v>156</v>
      </c>
      <c r="F72" s="252" t="s">
        <v>275</v>
      </c>
      <c r="G72" s="52" t="s">
        <v>276</v>
      </c>
      <c r="H72" s="521" t="str">
        <f>IF(H68="","",H68)</f>
        <v>Fbc Topgal Šternberk</v>
      </c>
      <c r="I72" s="35" t="str">
        <f>IF(I68="","",I68)</f>
        <v/>
      </c>
    </row>
    <row r="73" spans="1:9" s="20" customFormat="1" ht="15.95" customHeight="1" x14ac:dyDescent="0.2">
      <c r="A73" s="40" t="s">
        <v>3867</v>
      </c>
      <c r="B73" s="41"/>
      <c r="C73" s="42"/>
      <c r="D73" s="41" t="str">
        <f>IF(D67="","",D67)</f>
        <v>12. až 13. listopad 2022</v>
      </c>
      <c r="E73" s="41"/>
      <c r="F73" s="249"/>
      <c r="G73" s="43"/>
      <c r="H73" s="595"/>
      <c r="I73" s="53" t="s">
        <v>3825</v>
      </c>
    </row>
    <row r="74" spans="1:9" s="23" customFormat="1" ht="12" customHeight="1" x14ac:dyDescent="0.2">
      <c r="A74" s="44" t="s">
        <v>4424</v>
      </c>
      <c r="B74" s="45">
        <v>17</v>
      </c>
      <c r="C74" s="46"/>
      <c r="D74" s="45" t="s">
        <v>165</v>
      </c>
      <c r="E74" s="45" t="s">
        <v>162</v>
      </c>
      <c r="F74" s="250" t="s">
        <v>275</v>
      </c>
      <c r="G74" s="45" t="s">
        <v>276</v>
      </c>
      <c r="H74" s="338" t="str">
        <f>los!D276</f>
        <v>Asper Šumperk</v>
      </c>
      <c r="I74" s="32"/>
    </row>
    <row r="75" spans="1:9" s="23" customFormat="1" ht="12" customHeight="1" x14ac:dyDescent="0.2">
      <c r="A75" s="47" t="s">
        <v>4425</v>
      </c>
      <c r="B75" s="31">
        <f>IF(B74="","",B74)</f>
        <v>17</v>
      </c>
      <c r="C75" s="48"/>
      <c r="D75" s="49" t="s">
        <v>163</v>
      </c>
      <c r="E75" s="49" t="s">
        <v>167</v>
      </c>
      <c r="F75" s="251" t="s">
        <v>275</v>
      </c>
      <c r="G75" s="49" t="s">
        <v>276</v>
      </c>
      <c r="H75" s="390" t="str">
        <f>IF(H74="","",H74)</f>
        <v>Asper Šumperk</v>
      </c>
      <c r="I75" s="33" t="str">
        <f>IF(I74="","",I74)</f>
        <v/>
      </c>
    </row>
    <row r="76" spans="1:9" s="23" customFormat="1" ht="12" customHeight="1" x14ac:dyDescent="0.2">
      <c r="A76" s="47" t="s">
        <v>4426</v>
      </c>
      <c r="B76" s="31">
        <f>IF(B74="","",B74)</f>
        <v>17</v>
      </c>
      <c r="C76" s="48"/>
      <c r="D76" s="49" t="s">
        <v>162</v>
      </c>
      <c r="E76" s="49" t="s">
        <v>161</v>
      </c>
      <c r="F76" s="251" t="s">
        <v>275</v>
      </c>
      <c r="G76" s="49" t="s">
        <v>276</v>
      </c>
      <c r="H76" s="390" t="str">
        <f>IF(H74="","",H74)</f>
        <v>Asper Šumperk</v>
      </c>
      <c r="I76" s="33" t="str">
        <f>IF(I74="","",I74)</f>
        <v/>
      </c>
    </row>
    <row r="77" spans="1:9" s="23" customFormat="1" ht="12" customHeight="1" x14ac:dyDescent="0.2">
      <c r="A77" s="47" t="s">
        <v>4427</v>
      </c>
      <c r="B77" s="31">
        <f>IF(B74="","",B74)</f>
        <v>17</v>
      </c>
      <c r="C77" s="48"/>
      <c r="D77" s="49" t="s">
        <v>167</v>
      </c>
      <c r="E77" s="49" t="s">
        <v>165</v>
      </c>
      <c r="F77" s="251" t="s">
        <v>275</v>
      </c>
      <c r="G77" s="49" t="s">
        <v>276</v>
      </c>
      <c r="H77" s="390" t="str">
        <f>IF(H74="","",H74)</f>
        <v>Asper Šumperk</v>
      </c>
      <c r="I77" s="33" t="str">
        <f>IF(I74="","",I74)</f>
        <v/>
      </c>
    </row>
    <row r="78" spans="1:9" s="23" customFormat="1" ht="12" customHeight="1" x14ac:dyDescent="0.2">
      <c r="A78" s="50" t="s">
        <v>4428</v>
      </c>
      <c r="B78" s="34">
        <f>IF(B74="","",B74)</f>
        <v>17</v>
      </c>
      <c r="C78" s="51"/>
      <c r="D78" s="52" t="s">
        <v>161</v>
      </c>
      <c r="E78" s="52" t="s">
        <v>163</v>
      </c>
      <c r="F78" s="252" t="s">
        <v>275</v>
      </c>
      <c r="G78" s="52" t="s">
        <v>276</v>
      </c>
      <c r="H78" s="339" t="str">
        <f>IF(H74="","",H74)</f>
        <v>Asper Šumperk</v>
      </c>
      <c r="I78" s="35" t="str">
        <f>IF(I74="","",I74)</f>
        <v/>
      </c>
    </row>
    <row r="79" spans="1:9" s="20" customFormat="1" ht="15.95" customHeight="1" x14ac:dyDescent="0.2">
      <c r="A79" s="40" t="s">
        <v>3873</v>
      </c>
      <c r="B79" s="41"/>
      <c r="C79" s="42"/>
      <c r="D79" s="41" t="str">
        <f>IF(D73="","",D73)</f>
        <v>12. až 13. listopad 2022</v>
      </c>
      <c r="E79" s="41"/>
      <c r="F79" s="249"/>
      <c r="G79" s="43"/>
      <c r="H79" s="595"/>
      <c r="I79" s="53" t="s">
        <v>3825</v>
      </c>
    </row>
    <row r="80" spans="1:9" s="23" customFormat="1" ht="12" customHeight="1" x14ac:dyDescent="0.2">
      <c r="A80" s="44" t="s">
        <v>4429</v>
      </c>
      <c r="B80" s="45">
        <v>29</v>
      </c>
      <c r="C80" s="46"/>
      <c r="D80" s="45" t="s">
        <v>170</v>
      </c>
      <c r="E80" s="45" t="s">
        <v>269</v>
      </c>
      <c r="F80" s="250" t="s">
        <v>275</v>
      </c>
      <c r="G80" s="45" t="s">
        <v>276</v>
      </c>
      <c r="H80" s="338" t="str">
        <f>los!D281</f>
        <v>FbK Orlicko-Třebovsko A</v>
      </c>
      <c r="I80" s="32"/>
    </row>
    <row r="81" spans="1:9" s="23" customFormat="1" ht="12" customHeight="1" x14ac:dyDescent="0.2">
      <c r="A81" s="47" t="s">
        <v>4430</v>
      </c>
      <c r="B81" s="31">
        <f>IF(B80="","",B80)</f>
        <v>29</v>
      </c>
      <c r="C81" s="48"/>
      <c r="D81" s="49" t="s">
        <v>168</v>
      </c>
      <c r="E81" s="49" t="s">
        <v>170</v>
      </c>
      <c r="F81" s="251" t="s">
        <v>275</v>
      </c>
      <c r="G81" s="49" t="s">
        <v>276</v>
      </c>
      <c r="H81" s="407" t="str">
        <f>IF(H80="","",H80)</f>
        <v>FbK Orlicko-Třebovsko A</v>
      </c>
      <c r="I81" s="33" t="str">
        <f>IF(I80="","",I80)</f>
        <v/>
      </c>
    </row>
    <row r="82" spans="1:9" s="23" customFormat="1" ht="12" customHeight="1" x14ac:dyDescent="0.2">
      <c r="A82" s="50" t="s">
        <v>4431</v>
      </c>
      <c r="B82" s="34">
        <f>IF(B80="","",B80)</f>
        <v>29</v>
      </c>
      <c r="C82" s="51"/>
      <c r="D82" s="52" t="s">
        <v>269</v>
      </c>
      <c r="E82" s="52" t="s">
        <v>168</v>
      </c>
      <c r="F82" s="252" t="s">
        <v>275</v>
      </c>
      <c r="G82" s="52" t="s">
        <v>276</v>
      </c>
      <c r="H82" s="521" t="str">
        <f>IF(H80="","",H80)</f>
        <v>FbK Orlicko-Třebovsko A</v>
      </c>
      <c r="I82" s="35" t="str">
        <f>IF(I81="","",I81)</f>
        <v/>
      </c>
    </row>
    <row r="83" spans="1:9" s="20" customFormat="1" ht="15.95" customHeight="1" x14ac:dyDescent="0.2">
      <c r="A83" s="40" t="s">
        <v>3879</v>
      </c>
      <c r="B83" s="41"/>
      <c r="C83" s="42"/>
      <c r="D83" s="337" t="s">
        <v>355</v>
      </c>
      <c r="E83" s="41"/>
      <c r="F83" s="249"/>
      <c r="G83" s="43"/>
      <c r="H83" s="595"/>
      <c r="I83" s="53" t="s">
        <v>3825</v>
      </c>
    </row>
    <row r="84" spans="1:9" s="23" customFormat="1" ht="12" customHeight="1" x14ac:dyDescent="0.2">
      <c r="A84" s="44" t="s">
        <v>4432</v>
      </c>
      <c r="B84" s="45">
        <v>6</v>
      </c>
      <c r="C84" s="46"/>
      <c r="D84" s="45" t="s">
        <v>150</v>
      </c>
      <c r="E84" s="45" t="s">
        <v>158</v>
      </c>
      <c r="F84" s="250" t="s">
        <v>275</v>
      </c>
      <c r="G84" s="45" t="s">
        <v>276</v>
      </c>
      <c r="H84" s="338" t="str">
        <f>los!D271</f>
        <v>Fbc Topgal Šternberk</v>
      </c>
      <c r="I84" s="32"/>
    </row>
    <row r="85" spans="1:9" s="23" customFormat="1" ht="12" customHeight="1" x14ac:dyDescent="0.2">
      <c r="A85" s="47" t="s">
        <v>4433</v>
      </c>
      <c r="B85" s="31">
        <f>IF(B84="","",B84)</f>
        <v>6</v>
      </c>
      <c r="C85" s="48"/>
      <c r="D85" s="49" t="s">
        <v>156</v>
      </c>
      <c r="E85" s="49" t="s">
        <v>153</v>
      </c>
      <c r="F85" s="251" t="s">
        <v>275</v>
      </c>
      <c r="G85" s="49" t="s">
        <v>276</v>
      </c>
      <c r="H85" s="407" t="str">
        <f>IF(H84="","",H84)</f>
        <v>Fbc Topgal Šternberk</v>
      </c>
      <c r="I85" s="33" t="str">
        <f>IF(I84="","",I84)</f>
        <v/>
      </c>
    </row>
    <row r="86" spans="1:9" s="23" customFormat="1" ht="12" customHeight="1" x14ac:dyDescent="0.2">
      <c r="A86" s="47" t="s">
        <v>4434</v>
      </c>
      <c r="B86" s="31">
        <f>IF(B84="","",B84)</f>
        <v>6</v>
      </c>
      <c r="C86" s="48"/>
      <c r="D86" s="49" t="s">
        <v>159</v>
      </c>
      <c r="E86" s="49" t="s">
        <v>150</v>
      </c>
      <c r="F86" s="251" t="s">
        <v>275</v>
      </c>
      <c r="G86" s="49" t="s">
        <v>276</v>
      </c>
      <c r="H86" s="407" t="str">
        <f>IF(H84="","",H84)</f>
        <v>Fbc Topgal Šternberk</v>
      </c>
      <c r="I86" s="33" t="str">
        <f>IF(I84="","",I84)</f>
        <v/>
      </c>
    </row>
    <row r="87" spans="1:9" s="23" customFormat="1" ht="12" customHeight="1" x14ac:dyDescent="0.2">
      <c r="A87" s="47" t="s">
        <v>4435</v>
      </c>
      <c r="B87" s="31">
        <f>IF(B84="","",B84)</f>
        <v>6</v>
      </c>
      <c r="C87" s="48"/>
      <c r="D87" s="49" t="s">
        <v>158</v>
      </c>
      <c r="E87" s="49" t="s">
        <v>156</v>
      </c>
      <c r="F87" s="251" t="s">
        <v>275</v>
      </c>
      <c r="G87" s="49" t="s">
        <v>276</v>
      </c>
      <c r="H87" s="407" t="str">
        <f>IF(H84="","",H84)</f>
        <v>Fbc Topgal Šternberk</v>
      </c>
      <c r="I87" s="33" t="str">
        <f>IF(I84="","",I84)</f>
        <v/>
      </c>
    </row>
    <row r="88" spans="1:9" s="23" customFormat="1" ht="12" customHeight="1" x14ac:dyDescent="0.2">
      <c r="A88" s="50" t="s">
        <v>4436</v>
      </c>
      <c r="B88" s="34">
        <f>IF(B84="","",B84)</f>
        <v>6</v>
      </c>
      <c r="C88" s="51"/>
      <c r="D88" s="52" t="s">
        <v>153</v>
      </c>
      <c r="E88" s="52" t="s">
        <v>159</v>
      </c>
      <c r="F88" s="252" t="s">
        <v>275</v>
      </c>
      <c r="G88" s="52" t="s">
        <v>276</v>
      </c>
      <c r="H88" s="521" t="str">
        <f>IF(H84="","",H84)</f>
        <v>Fbc Topgal Šternberk</v>
      </c>
      <c r="I88" s="35" t="str">
        <f>IF(I84="","",I84)</f>
        <v/>
      </c>
    </row>
    <row r="89" spans="1:9" s="20" customFormat="1" ht="15.95" customHeight="1" x14ac:dyDescent="0.2">
      <c r="A89" s="40" t="s">
        <v>3885</v>
      </c>
      <c r="B89" s="41"/>
      <c r="C89" s="42"/>
      <c r="D89" s="41" t="str">
        <f>IF(D83="","",D83)</f>
        <v>19. až 20. listopad 2022</v>
      </c>
      <c r="E89" s="41"/>
      <c r="F89" s="249"/>
      <c r="G89" s="43"/>
      <c r="H89" s="595"/>
      <c r="I89" s="53" t="s">
        <v>3825</v>
      </c>
    </row>
    <row r="90" spans="1:9" s="23" customFormat="1" ht="12" customHeight="1" x14ac:dyDescent="0.2">
      <c r="A90" s="44" t="s">
        <v>4437</v>
      </c>
      <c r="B90" s="45">
        <v>18</v>
      </c>
      <c r="C90" s="46"/>
      <c r="D90" s="45" t="s">
        <v>161</v>
      </c>
      <c r="E90" s="45" t="s">
        <v>165</v>
      </c>
      <c r="F90" s="250" t="s">
        <v>275</v>
      </c>
      <c r="G90" s="45" t="s">
        <v>276</v>
      </c>
      <c r="H90" s="338" t="str">
        <f>los!D276</f>
        <v>Asper Šumperk</v>
      </c>
      <c r="I90" s="32"/>
    </row>
    <row r="91" spans="1:9" s="23" customFormat="1" ht="12" customHeight="1" x14ac:dyDescent="0.2">
      <c r="A91" s="47" t="s">
        <v>4438</v>
      </c>
      <c r="B91" s="31">
        <f>IF(B90="","",B90)</f>
        <v>18</v>
      </c>
      <c r="C91" s="48"/>
      <c r="D91" s="49" t="s">
        <v>163</v>
      </c>
      <c r="E91" s="49" t="s">
        <v>162</v>
      </c>
      <c r="F91" s="251" t="s">
        <v>275</v>
      </c>
      <c r="G91" s="49" t="s">
        <v>276</v>
      </c>
      <c r="H91" s="390" t="str">
        <f>IF(H90="","",H90)</f>
        <v>Asper Šumperk</v>
      </c>
      <c r="I91" s="33" t="str">
        <f>IF(I90="","",I90)</f>
        <v/>
      </c>
    </row>
    <row r="92" spans="1:9" s="23" customFormat="1" ht="12" customHeight="1" x14ac:dyDescent="0.2">
      <c r="A92" s="47" t="s">
        <v>4439</v>
      </c>
      <c r="B92" s="31">
        <f>IF(B90="","",B90)</f>
        <v>18</v>
      </c>
      <c r="C92" s="48"/>
      <c r="D92" s="49" t="s">
        <v>167</v>
      </c>
      <c r="E92" s="49" t="s">
        <v>161</v>
      </c>
      <c r="F92" s="251" t="s">
        <v>275</v>
      </c>
      <c r="G92" s="49" t="s">
        <v>276</v>
      </c>
      <c r="H92" s="390" t="str">
        <f>IF(H90="","",H90)</f>
        <v>Asper Šumperk</v>
      </c>
      <c r="I92" s="33" t="str">
        <f>IF(I90="","",I90)</f>
        <v/>
      </c>
    </row>
    <row r="93" spans="1:9" s="23" customFormat="1" ht="12" customHeight="1" x14ac:dyDescent="0.2">
      <c r="A93" s="47" t="s">
        <v>4440</v>
      </c>
      <c r="B93" s="31">
        <f>IF(B90="","",B90)</f>
        <v>18</v>
      </c>
      <c r="C93" s="48"/>
      <c r="D93" s="49" t="s">
        <v>165</v>
      </c>
      <c r="E93" s="49" t="s">
        <v>163</v>
      </c>
      <c r="F93" s="251" t="s">
        <v>275</v>
      </c>
      <c r="G93" s="49" t="s">
        <v>276</v>
      </c>
      <c r="H93" s="390" t="str">
        <f>IF(H90="","",H90)</f>
        <v>Asper Šumperk</v>
      </c>
      <c r="I93" s="33" t="str">
        <f>IF(I90="","",I90)</f>
        <v/>
      </c>
    </row>
    <row r="94" spans="1:9" s="23" customFormat="1" ht="12" customHeight="1" x14ac:dyDescent="0.2">
      <c r="A94" s="50" t="s">
        <v>4441</v>
      </c>
      <c r="B94" s="34">
        <f>IF(B90="","",B90)</f>
        <v>18</v>
      </c>
      <c r="C94" s="51"/>
      <c r="D94" s="52" t="s">
        <v>162</v>
      </c>
      <c r="E94" s="52" t="s">
        <v>167</v>
      </c>
      <c r="F94" s="252" t="s">
        <v>275</v>
      </c>
      <c r="G94" s="52" t="s">
        <v>276</v>
      </c>
      <c r="H94" s="339" t="str">
        <f>IF(H90="","",H90)</f>
        <v>Asper Šumperk</v>
      </c>
      <c r="I94" s="35" t="str">
        <f>IF(I90="","",I90)</f>
        <v/>
      </c>
    </row>
    <row r="95" spans="1:9" s="20" customFormat="1" ht="15.95" customHeight="1" x14ac:dyDescent="0.2">
      <c r="A95" s="40" t="s">
        <v>3891</v>
      </c>
      <c r="B95" s="41"/>
      <c r="C95" s="42"/>
      <c r="D95" s="41" t="str">
        <f>IF(D89="","",D89)</f>
        <v>19. až 20. listopad 2022</v>
      </c>
      <c r="E95" s="41"/>
      <c r="F95" s="249"/>
      <c r="G95" s="43"/>
      <c r="H95" s="595"/>
      <c r="I95" s="53" t="s">
        <v>3825</v>
      </c>
    </row>
    <row r="96" spans="1:9" s="23" customFormat="1" ht="12" customHeight="1" x14ac:dyDescent="0.2">
      <c r="A96" s="44" t="s">
        <v>4442</v>
      </c>
      <c r="B96" s="45">
        <v>30</v>
      </c>
      <c r="C96" s="46"/>
      <c r="D96" s="45" t="s">
        <v>168</v>
      </c>
      <c r="E96" s="45" t="s">
        <v>269</v>
      </c>
      <c r="F96" s="250" t="s">
        <v>275</v>
      </c>
      <c r="G96" s="45" t="s">
        <v>276</v>
      </c>
      <c r="H96" s="338" t="str">
        <f>los!D281</f>
        <v>FbK Orlicko-Třebovsko A</v>
      </c>
      <c r="I96" s="32"/>
    </row>
    <row r="97" spans="1:9" s="23" customFormat="1" ht="12" customHeight="1" x14ac:dyDescent="0.2">
      <c r="A97" s="47" t="s">
        <v>4443</v>
      </c>
      <c r="B97" s="31">
        <f>IF(B96="","",B96)</f>
        <v>30</v>
      </c>
      <c r="C97" s="48"/>
      <c r="D97" s="49" t="s">
        <v>269</v>
      </c>
      <c r="E97" s="49" t="s">
        <v>170</v>
      </c>
      <c r="F97" s="251" t="s">
        <v>275</v>
      </c>
      <c r="G97" s="49" t="s">
        <v>276</v>
      </c>
      <c r="H97" s="407" t="str">
        <f>IF(H96="","",H96)</f>
        <v>FbK Orlicko-Třebovsko A</v>
      </c>
      <c r="I97" s="33" t="str">
        <f>IF(I96="","",I96)</f>
        <v/>
      </c>
    </row>
    <row r="98" spans="1:9" s="23" customFormat="1" ht="12" customHeight="1" x14ac:dyDescent="0.2">
      <c r="A98" s="50" t="s">
        <v>4444</v>
      </c>
      <c r="B98" s="34">
        <f>IF(B96="","",B96)</f>
        <v>30</v>
      </c>
      <c r="C98" s="51"/>
      <c r="D98" s="52" t="s">
        <v>170</v>
      </c>
      <c r="E98" s="52" t="s">
        <v>168</v>
      </c>
      <c r="F98" s="252" t="s">
        <v>275</v>
      </c>
      <c r="G98" s="52" t="s">
        <v>276</v>
      </c>
      <c r="H98" s="521" t="str">
        <f>IF(H96="","",H96)</f>
        <v>FbK Orlicko-Třebovsko A</v>
      </c>
      <c r="I98" s="35" t="str">
        <f>IF(I97="","",I97)</f>
        <v/>
      </c>
    </row>
    <row r="99" spans="1:9" s="20" customFormat="1" ht="15.95" customHeight="1" x14ac:dyDescent="0.2">
      <c r="A99" s="40" t="s">
        <v>3897</v>
      </c>
      <c r="B99" s="41"/>
      <c r="C99" s="42"/>
      <c r="D99" s="41" t="s">
        <v>759</v>
      </c>
      <c r="E99" s="41"/>
      <c r="F99" s="249"/>
      <c r="G99" s="43"/>
      <c r="H99" s="595"/>
      <c r="I99" s="53" t="s">
        <v>3825</v>
      </c>
    </row>
    <row r="100" spans="1:9" s="23" customFormat="1" ht="12" customHeight="1" x14ac:dyDescent="0.2">
      <c r="A100" s="44" t="s">
        <v>4445</v>
      </c>
      <c r="B100" s="45">
        <v>7</v>
      </c>
      <c r="C100" s="46"/>
      <c r="D100" s="45" t="s">
        <v>158</v>
      </c>
      <c r="E100" s="45" t="s">
        <v>153</v>
      </c>
      <c r="F100" s="250" t="s">
        <v>275</v>
      </c>
      <c r="G100" s="45" t="s">
        <v>276</v>
      </c>
      <c r="H100" s="338" t="str">
        <f>los!D275</f>
        <v>Zlín Lions</v>
      </c>
      <c r="I100" s="32"/>
    </row>
    <row r="101" spans="1:9" s="23" customFormat="1" ht="12" customHeight="1" x14ac:dyDescent="0.2">
      <c r="A101" s="47" t="s">
        <v>4446</v>
      </c>
      <c r="B101" s="31">
        <f>IF(B100="","",B100)</f>
        <v>7</v>
      </c>
      <c r="C101" s="48"/>
      <c r="D101" s="49" t="s">
        <v>156</v>
      </c>
      <c r="E101" s="49" t="s">
        <v>159</v>
      </c>
      <c r="F101" s="251" t="s">
        <v>275</v>
      </c>
      <c r="G101" s="49" t="s">
        <v>276</v>
      </c>
      <c r="H101" s="407" t="str">
        <f>IF(H100="","",H100)</f>
        <v>Zlín Lions</v>
      </c>
      <c r="I101" s="33" t="str">
        <f>IF(I100="","",I100)</f>
        <v/>
      </c>
    </row>
    <row r="102" spans="1:9" s="23" customFormat="1" ht="12" customHeight="1" x14ac:dyDescent="0.2">
      <c r="A102" s="47" t="s">
        <v>4447</v>
      </c>
      <c r="B102" s="31">
        <f>IF(B100="","",B100)</f>
        <v>7</v>
      </c>
      <c r="C102" s="48"/>
      <c r="D102" s="49" t="s">
        <v>153</v>
      </c>
      <c r="E102" s="49" t="s">
        <v>150</v>
      </c>
      <c r="F102" s="251" t="s">
        <v>275</v>
      </c>
      <c r="G102" s="49" t="s">
        <v>276</v>
      </c>
      <c r="H102" s="407" t="str">
        <f>IF(H100="","",H100)</f>
        <v>Zlín Lions</v>
      </c>
      <c r="I102" s="33" t="str">
        <f>IF(I100="","",I100)</f>
        <v/>
      </c>
    </row>
    <row r="103" spans="1:9" s="23" customFormat="1" ht="12" customHeight="1" x14ac:dyDescent="0.2">
      <c r="A103" s="47" t="s">
        <v>4448</v>
      </c>
      <c r="B103" s="31">
        <f>IF(B100="","",B100)</f>
        <v>7</v>
      </c>
      <c r="C103" s="48"/>
      <c r="D103" s="49" t="s">
        <v>159</v>
      </c>
      <c r="E103" s="49" t="s">
        <v>158</v>
      </c>
      <c r="F103" s="251" t="s">
        <v>275</v>
      </c>
      <c r="G103" s="49" t="s">
        <v>276</v>
      </c>
      <c r="H103" s="407" t="str">
        <f>IF(H100="","",H100)</f>
        <v>Zlín Lions</v>
      </c>
      <c r="I103" s="33" t="str">
        <f>IF(I100="","",I100)</f>
        <v/>
      </c>
    </row>
    <row r="104" spans="1:9" s="23" customFormat="1" ht="12" customHeight="1" x14ac:dyDescent="0.2">
      <c r="A104" s="50" t="s">
        <v>4449</v>
      </c>
      <c r="B104" s="34">
        <f>IF(B100="","",B100)</f>
        <v>7</v>
      </c>
      <c r="C104" s="51"/>
      <c r="D104" s="52" t="s">
        <v>150</v>
      </c>
      <c r="E104" s="52" t="s">
        <v>156</v>
      </c>
      <c r="F104" s="252" t="s">
        <v>275</v>
      </c>
      <c r="G104" s="52" t="s">
        <v>276</v>
      </c>
      <c r="H104" s="521" t="str">
        <f>IF(H100="","",H100)</f>
        <v>Zlín Lions</v>
      </c>
      <c r="I104" s="35" t="str">
        <f>IF(I100="","",I100)</f>
        <v/>
      </c>
    </row>
    <row r="105" spans="1:9" s="20" customFormat="1" ht="15.95" customHeight="1" x14ac:dyDescent="0.2">
      <c r="A105" s="40" t="s">
        <v>3904</v>
      </c>
      <c r="B105" s="41"/>
      <c r="C105" s="42"/>
      <c r="D105" s="41" t="str">
        <f>IF(D99="","",D99)</f>
        <v>3. až 4. prosinec 2022</v>
      </c>
      <c r="E105" s="41"/>
      <c r="F105" s="249"/>
      <c r="G105" s="43"/>
      <c r="H105" s="595"/>
      <c r="I105" s="53" t="s">
        <v>3825</v>
      </c>
    </row>
    <row r="106" spans="1:9" s="23" customFormat="1" ht="12" customHeight="1" x14ac:dyDescent="0.2">
      <c r="A106" s="44" t="s">
        <v>4450</v>
      </c>
      <c r="B106" s="45">
        <v>19</v>
      </c>
      <c r="C106" s="46"/>
      <c r="D106" s="45" t="s">
        <v>165</v>
      </c>
      <c r="E106" s="45" t="s">
        <v>162</v>
      </c>
      <c r="F106" s="250" t="s">
        <v>275</v>
      </c>
      <c r="G106" s="45" t="s">
        <v>276</v>
      </c>
      <c r="H106" s="338" t="str">
        <f>los!D280</f>
        <v>FBC ČPP Bystroň Group Ostrava</v>
      </c>
      <c r="I106" s="32"/>
    </row>
    <row r="107" spans="1:9" s="23" customFormat="1" ht="12" customHeight="1" x14ac:dyDescent="0.2">
      <c r="A107" s="47" t="s">
        <v>4451</v>
      </c>
      <c r="B107" s="31">
        <f>IF(B106="","",B106)</f>
        <v>19</v>
      </c>
      <c r="C107" s="48"/>
      <c r="D107" s="49" t="s">
        <v>163</v>
      </c>
      <c r="E107" s="49" t="s">
        <v>167</v>
      </c>
      <c r="F107" s="251" t="s">
        <v>275</v>
      </c>
      <c r="G107" s="49" t="s">
        <v>276</v>
      </c>
      <c r="H107" s="407" t="str">
        <f>IF(H106="","",H106)</f>
        <v>FBC ČPP Bystroň Group Ostrava</v>
      </c>
      <c r="I107" s="33" t="str">
        <f>IF(I106="","",I106)</f>
        <v/>
      </c>
    </row>
    <row r="108" spans="1:9" s="23" customFormat="1" ht="12" customHeight="1" x14ac:dyDescent="0.2">
      <c r="A108" s="47" t="s">
        <v>4452</v>
      </c>
      <c r="B108" s="31">
        <f>IF(B106="","",B106)</f>
        <v>19</v>
      </c>
      <c r="C108" s="48"/>
      <c r="D108" s="49" t="s">
        <v>162</v>
      </c>
      <c r="E108" s="49" t="s">
        <v>161</v>
      </c>
      <c r="F108" s="251" t="s">
        <v>275</v>
      </c>
      <c r="G108" s="49" t="s">
        <v>276</v>
      </c>
      <c r="H108" s="407" t="str">
        <f>IF(H106="","",H106)</f>
        <v>FBC ČPP Bystroň Group Ostrava</v>
      </c>
      <c r="I108" s="33" t="str">
        <f>IF(I106="","",I106)</f>
        <v/>
      </c>
    </row>
    <row r="109" spans="1:9" s="23" customFormat="1" ht="12" customHeight="1" x14ac:dyDescent="0.2">
      <c r="A109" s="47" t="s">
        <v>4453</v>
      </c>
      <c r="B109" s="31">
        <f>IF(B106="","",B106)</f>
        <v>19</v>
      </c>
      <c r="C109" s="48"/>
      <c r="D109" s="49" t="s">
        <v>167</v>
      </c>
      <c r="E109" s="49" t="s">
        <v>165</v>
      </c>
      <c r="F109" s="251" t="s">
        <v>275</v>
      </c>
      <c r="G109" s="49" t="s">
        <v>276</v>
      </c>
      <c r="H109" s="407" t="str">
        <f>IF(H106="","",H106)</f>
        <v>FBC ČPP Bystroň Group Ostrava</v>
      </c>
      <c r="I109" s="33" t="str">
        <f>IF(I106="","",I106)</f>
        <v/>
      </c>
    </row>
    <row r="110" spans="1:9" s="23" customFormat="1" ht="12" customHeight="1" x14ac:dyDescent="0.2">
      <c r="A110" s="50" t="s">
        <v>4454</v>
      </c>
      <c r="B110" s="34">
        <f>IF(B106="","",B106)</f>
        <v>19</v>
      </c>
      <c r="C110" s="51"/>
      <c r="D110" s="52" t="s">
        <v>161</v>
      </c>
      <c r="E110" s="52" t="s">
        <v>163</v>
      </c>
      <c r="F110" s="252" t="s">
        <v>275</v>
      </c>
      <c r="G110" s="52" t="s">
        <v>276</v>
      </c>
      <c r="H110" s="521" t="str">
        <f>IF(H106="","",H106)</f>
        <v>FBC ČPP Bystroň Group Ostrava</v>
      </c>
      <c r="I110" s="35" t="str">
        <f>IF(I106="","",I106)</f>
        <v/>
      </c>
    </row>
    <row r="111" spans="1:9" s="20" customFormat="1" ht="15.95" customHeight="1" x14ac:dyDescent="0.2">
      <c r="A111" s="40" t="s">
        <v>3910</v>
      </c>
      <c r="B111" s="41"/>
      <c r="C111" s="42"/>
      <c r="D111" s="41" t="str">
        <f>IF(D105="","",D105)</f>
        <v>3. až 4. prosinec 2022</v>
      </c>
      <c r="E111" s="41"/>
      <c r="F111" s="249"/>
      <c r="G111" s="43"/>
      <c r="H111" s="595"/>
      <c r="I111" s="53" t="s">
        <v>3825</v>
      </c>
    </row>
    <row r="112" spans="1:9" s="23" customFormat="1" ht="12" customHeight="1" x14ac:dyDescent="0.2">
      <c r="A112" s="44" t="s">
        <v>4455</v>
      </c>
      <c r="B112" s="45">
        <v>31</v>
      </c>
      <c r="C112" s="46"/>
      <c r="D112" s="45" t="s">
        <v>170</v>
      </c>
      <c r="E112" s="45" t="s">
        <v>269</v>
      </c>
      <c r="F112" s="250" t="s">
        <v>275</v>
      </c>
      <c r="G112" s="45" t="s">
        <v>276</v>
      </c>
      <c r="H112" s="338" t="str">
        <f>los!D282</f>
        <v>FBC GYMNÁZIUM Český Těšín</v>
      </c>
      <c r="I112" s="32"/>
    </row>
    <row r="113" spans="1:9" s="23" customFormat="1" ht="12" customHeight="1" x14ac:dyDescent="0.2">
      <c r="A113" s="47" t="s">
        <v>4456</v>
      </c>
      <c r="B113" s="31">
        <f>IF(B112="","",B112)</f>
        <v>31</v>
      </c>
      <c r="C113" s="48"/>
      <c r="D113" s="49" t="s">
        <v>168</v>
      </c>
      <c r="E113" s="49" t="s">
        <v>170</v>
      </c>
      <c r="F113" s="251" t="s">
        <v>275</v>
      </c>
      <c r="G113" s="49" t="s">
        <v>276</v>
      </c>
      <c r="H113" s="407" t="str">
        <f>IF(H112="","",H112)</f>
        <v>FBC GYMNÁZIUM Český Těšín</v>
      </c>
      <c r="I113" s="33" t="str">
        <f>IF(I112="","",I112)</f>
        <v/>
      </c>
    </row>
    <row r="114" spans="1:9" s="23" customFormat="1" ht="12" customHeight="1" x14ac:dyDescent="0.2">
      <c r="A114" s="50" t="s">
        <v>4457</v>
      </c>
      <c r="B114" s="34">
        <f>IF(B112="","",B112)</f>
        <v>31</v>
      </c>
      <c r="C114" s="51"/>
      <c r="D114" s="52" t="s">
        <v>269</v>
      </c>
      <c r="E114" s="52" t="s">
        <v>168</v>
      </c>
      <c r="F114" s="252" t="s">
        <v>275</v>
      </c>
      <c r="G114" s="52" t="s">
        <v>276</v>
      </c>
      <c r="H114" s="521" t="str">
        <f>IF(H112="","",H112)</f>
        <v>FBC GYMNÁZIUM Český Těšín</v>
      </c>
      <c r="I114" s="35" t="str">
        <f>IF(I113="","",I113)</f>
        <v/>
      </c>
    </row>
    <row r="115" spans="1:9" s="20" customFormat="1" ht="15.95" customHeight="1" x14ac:dyDescent="0.2">
      <c r="A115" s="40" t="s">
        <v>3916</v>
      </c>
      <c r="B115" s="41"/>
      <c r="C115" s="42"/>
      <c r="D115" s="337" t="s">
        <v>772</v>
      </c>
      <c r="E115" s="41"/>
      <c r="F115" s="249"/>
      <c r="G115" s="43"/>
      <c r="H115" s="595"/>
      <c r="I115" s="53" t="s">
        <v>3825</v>
      </c>
    </row>
    <row r="116" spans="1:9" s="23" customFormat="1" ht="12" customHeight="1" x14ac:dyDescent="0.2">
      <c r="A116" s="44" t="s">
        <v>4458</v>
      </c>
      <c r="B116" s="45">
        <v>8</v>
      </c>
      <c r="C116" s="46"/>
      <c r="D116" s="45" t="s">
        <v>150</v>
      </c>
      <c r="E116" s="45" t="s">
        <v>158</v>
      </c>
      <c r="F116" s="250" t="s">
        <v>275</v>
      </c>
      <c r="G116" s="45" t="s">
        <v>276</v>
      </c>
      <c r="H116" s="338" t="str">
        <f>los!D275</f>
        <v>Zlín Lions</v>
      </c>
      <c r="I116" s="32"/>
    </row>
    <row r="117" spans="1:9" s="23" customFormat="1" ht="12" customHeight="1" x14ac:dyDescent="0.2">
      <c r="A117" s="47" t="s">
        <v>4459</v>
      </c>
      <c r="B117" s="31">
        <f>IF(B116="","",B116)</f>
        <v>8</v>
      </c>
      <c r="C117" s="48"/>
      <c r="D117" s="49" t="s">
        <v>156</v>
      </c>
      <c r="E117" s="49" t="s">
        <v>153</v>
      </c>
      <c r="F117" s="251" t="s">
        <v>275</v>
      </c>
      <c r="G117" s="49" t="s">
        <v>276</v>
      </c>
      <c r="H117" s="407" t="str">
        <f>IF(H116="","",H116)</f>
        <v>Zlín Lions</v>
      </c>
      <c r="I117" s="33" t="str">
        <f>IF(I116="","",I116)</f>
        <v/>
      </c>
    </row>
    <row r="118" spans="1:9" s="23" customFormat="1" ht="12" customHeight="1" x14ac:dyDescent="0.2">
      <c r="A118" s="47" t="s">
        <v>4460</v>
      </c>
      <c r="B118" s="31">
        <f>IF(B116="","",B116)</f>
        <v>8</v>
      </c>
      <c r="C118" s="48"/>
      <c r="D118" s="49" t="s">
        <v>159</v>
      </c>
      <c r="E118" s="49" t="s">
        <v>150</v>
      </c>
      <c r="F118" s="251" t="s">
        <v>275</v>
      </c>
      <c r="G118" s="49" t="s">
        <v>276</v>
      </c>
      <c r="H118" s="407" t="str">
        <f>IF(H116="","",H116)</f>
        <v>Zlín Lions</v>
      </c>
      <c r="I118" s="33" t="str">
        <f>IF(I116="","",I116)</f>
        <v/>
      </c>
    </row>
    <row r="119" spans="1:9" s="23" customFormat="1" ht="12" customHeight="1" x14ac:dyDescent="0.2">
      <c r="A119" s="47" t="s">
        <v>4461</v>
      </c>
      <c r="B119" s="31">
        <f>IF(B116="","",B116)</f>
        <v>8</v>
      </c>
      <c r="C119" s="48"/>
      <c r="D119" s="49" t="s">
        <v>158</v>
      </c>
      <c r="E119" s="49" t="s">
        <v>156</v>
      </c>
      <c r="F119" s="251" t="s">
        <v>275</v>
      </c>
      <c r="G119" s="49" t="s">
        <v>276</v>
      </c>
      <c r="H119" s="407" t="str">
        <f>IF(H116="","",H116)</f>
        <v>Zlín Lions</v>
      </c>
      <c r="I119" s="33" t="str">
        <f>IF(I116="","",I116)</f>
        <v/>
      </c>
    </row>
    <row r="120" spans="1:9" s="23" customFormat="1" ht="12" customHeight="1" x14ac:dyDescent="0.2">
      <c r="A120" s="50" t="s">
        <v>4462</v>
      </c>
      <c r="B120" s="34">
        <f>IF(B116="","",B116)</f>
        <v>8</v>
      </c>
      <c r="C120" s="51"/>
      <c r="D120" s="52" t="s">
        <v>153</v>
      </c>
      <c r="E120" s="52" t="s">
        <v>159</v>
      </c>
      <c r="F120" s="252" t="s">
        <v>275</v>
      </c>
      <c r="G120" s="52" t="s">
        <v>276</v>
      </c>
      <c r="H120" s="521" t="str">
        <f>IF(H116="","",H116)</f>
        <v>Zlín Lions</v>
      </c>
      <c r="I120" s="35" t="str">
        <f>IF(I116="","",I116)</f>
        <v/>
      </c>
    </row>
    <row r="121" spans="1:9" s="20" customFormat="1" ht="15.95" customHeight="1" x14ac:dyDescent="0.2">
      <c r="A121" s="40" t="s">
        <v>3923</v>
      </c>
      <c r="B121" s="41"/>
      <c r="C121" s="42"/>
      <c r="D121" s="41" t="str">
        <f>IF(D115="","",D115)</f>
        <v>17. až 18. prosinec 2022</v>
      </c>
      <c r="E121" s="41"/>
      <c r="F121" s="249"/>
      <c r="G121" s="43"/>
      <c r="H121" s="595"/>
      <c r="I121" s="53" t="s">
        <v>3825</v>
      </c>
    </row>
    <row r="122" spans="1:9" s="23" customFormat="1" ht="12" customHeight="1" x14ac:dyDescent="0.2">
      <c r="A122" s="44" t="s">
        <v>4463</v>
      </c>
      <c r="B122" s="45">
        <v>20</v>
      </c>
      <c r="C122" s="46"/>
      <c r="D122" s="45" t="s">
        <v>161</v>
      </c>
      <c r="E122" s="45" t="s">
        <v>165</v>
      </c>
      <c r="F122" s="250" t="s">
        <v>275</v>
      </c>
      <c r="G122" s="45" t="s">
        <v>276</v>
      </c>
      <c r="H122" s="338" t="str">
        <f>los!D280</f>
        <v>FBC ČPP Bystroň Group Ostrava</v>
      </c>
      <c r="I122" s="32"/>
    </row>
    <row r="123" spans="1:9" s="23" customFormat="1" ht="12" customHeight="1" x14ac:dyDescent="0.2">
      <c r="A123" s="47" t="s">
        <v>4464</v>
      </c>
      <c r="B123" s="31">
        <f>IF(B122="","",B122)</f>
        <v>20</v>
      </c>
      <c r="C123" s="48"/>
      <c r="D123" s="49" t="s">
        <v>163</v>
      </c>
      <c r="E123" s="49" t="s">
        <v>162</v>
      </c>
      <c r="F123" s="251" t="s">
        <v>275</v>
      </c>
      <c r="G123" s="49" t="s">
        <v>276</v>
      </c>
      <c r="H123" s="407" t="str">
        <f>IF(H122="","",H122)</f>
        <v>FBC ČPP Bystroň Group Ostrava</v>
      </c>
      <c r="I123" s="33" t="str">
        <f>IF(I122="","",I122)</f>
        <v/>
      </c>
    </row>
    <row r="124" spans="1:9" s="23" customFormat="1" ht="12" customHeight="1" x14ac:dyDescent="0.2">
      <c r="A124" s="47" t="s">
        <v>4465</v>
      </c>
      <c r="B124" s="31">
        <f>IF(B122="","",B122)</f>
        <v>20</v>
      </c>
      <c r="C124" s="48"/>
      <c r="D124" s="49" t="s">
        <v>167</v>
      </c>
      <c r="E124" s="49" t="s">
        <v>161</v>
      </c>
      <c r="F124" s="251" t="s">
        <v>275</v>
      </c>
      <c r="G124" s="49" t="s">
        <v>276</v>
      </c>
      <c r="H124" s="407" t="str">
        <f>IF(H122="","",H122)</f>
        <v>FBC ČPP Bystroň Group Ostrava</v>
      </c>
      <c r="I124" s="33" t="str">
        <f>IF(I122="","",I122)</f>
        <v/>
      </c>
    </row>
    <row r="125" spans="1:9" s="23" customFormat="1" ht="12" customHeight="1" x14ac:dyDescent="0.2">
      <c r="A125" s="47" t="s">
        <v>4466</v>
      </c>
      <c r="B125" s="31">
        <f>IF(B122="","",B122)</f>
        <v>20</v>
      </c>
      <c r="C125" s="48"/>
      <c r="D125" s="49" t="s">
        <v>165</v>
      </c>
      <c r="E125" s="49" t="s">
        <v>163</v>
      </c>
      <c r="F125" s="251" t="s">
        <v>275</v>
      </c>
      <c r="G125" s="49" t="s">
        <v>276</v>
      </c>
      <c r="H125" s="407" t="str">
        <f>IF(H122="","",H122)</f>
        <v>FBC ČPP Bystroň Group Ostrava</v>
      </c>
      <c r="I125" s="33" t="str">
        <f>IF(I122="","",I122)</f>
        <v/>
      </c>
    </row>
    <row r="126" spans="1:9" s="23" customFormat="1" ht="12" customHeight="1" x14ac:dyDescent="0.2">
      <c r="A126" s="50" t="s">
        <v>4467</v>
      </c>
      <c r="B126" s="34">
        <f>IF(B122="","",B122)</f>
        <v>20</v>
      </c>
      <c r="C126" s="51"/>
      <c r="D126" s="52" t="s">
        <v>162</v>
      </c>
      <c r="E126" s="52" t="s">
        <v>167</v>
      </c>
      <c r="F126" s="252" t="s">
        <v>275</v>
      </c>
      <c r="G126" s="52" t="s">
        <v>276</v>
      </c>
      <c r="H126" s="521" t="str">
        <f>IF(H122="","",H122)</f>
        <v>FBC ČPP Bystroň Group Ostrava</v>
      </c>
      <c r="I126" s="35" t="str">
        <f>IF(I122="","",I122)</f>
        <v/>
      </c>
    </row>
    <row r="127" spans="1:9" s="20" customFormat="1" ht="15.95" customHeight="1" x14ac:dyDescent="0.2">
      <c r="A127" s="40" t="s">
        <v>3929</v>
      </c>
      <c r="B127" s="41"/>
      <c r="C127" s="42"/>
      <c r="D127" s="41" t="str">
        <f>IF(D121="","",D121)</f>
        <v>17. až 18. prosinec 2022</v>
      </c>
      <c r="E127" s="41"/>
      <c r="F127" s="249"/>
      <c r="G127" s="43"/>
      <c r="H127" s="595"/>
      <c r="I127" s="53" t="s">
        <v>3825</v>
      </c>
    </row>
    <row r="128" spans="1:9" s="23" customFormat="1" ht="12" customHeight="1" x14ac:dyDescent="0.2">
      <c r="A128" s="44" t="s">
        <v>4468</v>
      </c>
      <c r="B128" s="45">
        <v>32</v>
      </c>
      <c r="C128" s="46"/>
      <c r="D128" s="45" t="s">
        <v>168</v>
      </c>
      <c r="E128" s="45" t="s">
        <v>269</v>
      </c>
      <c r="F128" s="250" t="s">
        <v>275</v>
      </c>
      <c r="G128" s="45" t="s">
        <v>276</v>
      </c>
      <c r="H128" s="338" t="str">
        <f>los!D282</f>
        <v>FBC GYMNÁZIUM Český Těšín</v>
      </c>
      <c r="I128" s="32"/>
    </row>
    <row r="129" spans="1:9" s="23" customFormat="1" ht="12" customHeight="1" x14ac:dyDescent="0.2">
      <c r="A129" s="47" t="s">
        <v>4469</v>
      </c>
      <c r="B129" s="31">
        <f>IF(B128="","",B128)</f>
        <v>32</v>
      </c>
      <c r="C129" s="48"/>
      <c r="D129" s="49" t="s">
        <v>269</v>
      </c>
      <c r="E129" s="49" t="s">
        <v>170</v>
      </c>
      <c r="F129" s="251" t="s">
        <v>275</v>
      </c>
      <c r="G129" s="49" t="s">
        <v>276</v>
      </c>
      <c r="H129" s="407" t="str">
        <f>IF(H128="","",H128)</f>
        <v>FBC GYMNÁZIUM Český Těšín</v>
      </c>
      <c r="I129" s="33" t="str">
        <f>IF(I128="","",I128)</f>
        <v/>
      </c>
    </row>
    <row r="130" spans="1:9" s="23" customFormat="1" ht="12" customHeight="1" x14ac:dyDescent="0.2">
      <c r="A130" s="50" t="s">
        <v>4470</v>
      </c>
      <c r="B130" s="34">
        <f>IF(B128="","",B128)</f>
        <v>32</v>
      </c>
      <c r="C130" s="51"/>
      <c r="D130" s="52" t="s">
        <v>170</v>
      </c>
      <c r="E130" s="52" t="s">
        <v>168</v>
      </c>
      <c r="F130" s="252" t="s">
        <v>275</v>
      </c>
      <c r="G130" s="52" t="s">
        <v>276</v>
      </c>
      <c r="H130" s="521" t="str">
        <f>IF(H128="","",H128)</f>
        <v>FBC GYMNÁZIUM Český Těšín</v>
      </c>
      <c r="I130" s="35" t="str">
        <f>IF(I129="","",I129)</f>
        <v/>
      </c>
    </row>
    <row r="131" spans="1:9" s="20" customFormat="1" ht="27" customHeight="1" x14ac:dyDescent="0.2">
      <c r="A131" s="598" t="s">
        <v>3786</v>
      </c>
      <c r="B131" s="598"/>
      <c r="C131" s="598"/>
      <c r="D131" s="36"/>
      <c r="E131" s="36"/>
      <c r="F131" s="249"/>
      <c r="G131" s="38"/>
      <c r="H131" s="37"/>
      <c r="I131" s="39"/>
    </row>
    <row r="132" spans="1:9" s="20" customFormat="1" ht="15.95" customHeight="1" x14ac:dyDescent="0.2">
      <c r="A132" s="40" t="s">
        <v>3935</v>
      </c>
      <c r="B132" s="41"/>
      <c r="C132" s="42"/>
      <c r="D132" s="41" t="s">
        <v>437</v>
      </c>
      <c r="E132" s="41"/>
      <c r="F132" s="249"/>
      <c r="G132" s="43"/>
      <c r="H132" s="595"/>
      <c r="I132" s="53" t="s">
        <v>3825</v>
      </c>
    </row>
    <row r="133" spans="1:9" s="23" customFormat="1" ht="12" customHeight="1" x14ac:dyDescent="0.2">
      <c r="A133" s="44" t="s">
        <v>4471</v>
      </c>
      <c r="B133" s="45">
        <v>9</v>
      </c>
      <c r="C133" s="46"/>
      <c r="D133" s="45" t="s">
        <v>158</v>
      </c>
      <c r="E133" s="45" t="s">
        <v>153</v>
      </c>
      <c r="F133" s="250" t="s">
        <v>275</v>
      </c>
      <c r="G133" s="45" t="s">
        <v>276</v>
      </c>
      <c r="H133" s="338" t="str">
        <f>los!D272</f>
        <v>1. SFK Havířov</v>
      </c>
      <c r="I133" s="32"/>
    </row>
    <row r="134" spans="1:9" s="23" customFormat="1" ht="12" customHeight="1" x14ac:dyDescent="0.2">
      <c r="A134" s="47" t="s">
        <v>4472</v>
      </c>
      <c r="B134" s="31">
        <f>IF(B133="","",B133)</f>
        <v>9</v>
      </c>
      <c r="C134" s="48"/>
      <c r="D134" s="49" t="s">
        <v>156</v>
      </c>
      <c r="E134" s="49" t="s">
        <v>159</v>
      </c>
      <c r="F134" s="251" t="s">
        <v>275</v>
      </c>
      <c r="G134" s="49" t="s">
        <v>276</v>
      </c>
      <c r="H134" s="407" t="str">
        <f>IF(H133="","",H133)</f>
        <v>1. SFK Havířov</v>
      </c>
      <c r="I134" s="33" t="str">
        <f>IF(I133="","",I133)</f>
        <v/>
      </c>
    </row>
    <row r="135" spans="1:9" s="23" customFormat="1" ht="12" customHeight="1" x14ac:dyDescent="0.2">
      <c r="A135" s="47" t="s">
        <v>4473</v>
      </c>
      <c r="B135" s="31">
        <f>IF(B133="","",B133)</f>
        <v>9</v>
      </c>
      <c r="C135" s="48"/>
      <c r="D135" s="49" t="s">
        <v>153</v>
      </c>
      <c r="E135" s="49" t="s">
        <v>150</v>
      </c>
      <c r="F135" s="251" t="s">
        <v>275</v>
      </c>
      <c r="G135" s="49" t="s">
        <v>276</v>
      </c>
      <c r="H135" s="407" t="str">
        <f>IF(H133="","",H133)</f>
        <v>1. SFK Havířov</v>
      </c>
      <c r="I135" s="33" t="str">
        <f>IF(I133="","",I133)</f>
        <v/>
      </c>
    </row>
    <row r="136" spans="1:9" s="23" customFormat="1" ht="12" customHeight="1" x14ac:dyDescent="0.2">
      <c r="A136" s="47" t="s">
        <v>4474</v>
      </c>
      <c r="B136" s="31">
        <f>IF(B133="","",B133)</f>
        <v>9</v>
      </c>
      <c r="C136" s="48"/>
      <c r="D136" s="49" t="s">
        <v>159</v>
      </c>
      <c r="E136" s="49" t="s">
        <v>158</v>
      </c>
      <c r="F136" s="251" t="s">
        <v>275</v>
      </c>
      <c r="G136" s="49" t="s">
        <v>276</v>
      </c>
      <c r="H136" s="407" t="str">
        <f>IF(H133="","",H133)</f>
        <v>1. SFK Havířov</v>
      </c>
      <c r="I136" s="33" t="str">
        <f>IF(I133="","",I133)</f>
        <v/>
      </c>
    </row>
    <row r="137" spans="1:9" s="23" customFormat="1" ht="12" customHeight="1" x14ac:dyDescent="0.2">
      <c r="A137" s="50" t="s">
        <v>4475</v>
      </c>
      <c r="B137" s="34">
        <f>IF(B133="","",B133)</f>
        <v>9</v>
      </c>
      <c r="C137" s="51"/>
      <c r="D137" s="52" t="s">
        <v>150</v>
      </c>
      <c r="E137" s="52" t="s">
        <v>156</v>
      </c>
      <c r="F137" s="252" t="s">
        <v>275</v>
      </c>
      <c r="G137" s="52" t="s">
        <v>276</v>
      </c>
      <c r="H137" s="521" t="str">
        <f>IF(H133="","",H133)</f>
        <v>1. SFK Havířov</v>
      </c>
      <c r="I137" s="35" t="str">
        <f>IF(I133="","",I133)</f>
        <v/>
      </c>
    </row>
    <row r="138" spans="1:9" s="20" customFormat="1" ht="15.95" customHeight="1" x14ac:dyDescent="0.2">
      <c r="A138" s="40" t="s">
        <v>3941</v>
      </c>
      <c r="B138" s="41"/>
      <c r="C138" s="42"/>
      <c r="D138" s="41" t="str">
        <f>IF(D132="","",D132)</f>
        <v>14. až 15. leden 2023</v>
      </c>
      <c r="E138" s="41"/>
      <c r="F138" s="249"/>
      <c r="G138" s="43"/>
      <c r="H138" s="595"/>
      <c r="I138" s="53" t="s">
        <v>3825</v>
      </c>
    </row>
    <row r="139" spans="1:9" s="23" customFormat="1" ht="12" customHeight="1" x14ac:dyDescent="0.2">
      <c r="A139" s="44" t="s">
        <v>4476</v>
      </c>
      <c r="B139" s="45">
        <v>21</v>
      </c>
      <c r="C139" s="46"/>
      <c r="D139" s="45" t="s">
        <v>165</v>
      </c>
      <c r="E139" s="45" t="s">
        <v>162</v>
      </c>
      <c r="F139" s="250" t="s">
        <v>275</v>
      </c>
      <c r="G139" s="45" t="s">
        <v>276</v>
      </c>
      <c r="H139" s="338" t="str">
        <f>los!D279</f>
        <v>FBC SLOVÁCKO</v>
      </c>
      <c r="I139" s="32"/>
    </row>
    <row r="140" spans="1:9" s="23" customFormat="1" ht="12" customHeight="1" x14ac:dyDescent="0.2">
      <c r="A140" s="47" t="s">
        <v>4477</v>
      </c>
      <c r="B140" s="31">
        <f>IF(B139="","",B139)</f>
        <v>21</v>
      </c>
      <c r="C140" s="48"/>
      <c r="D140" s="49" t="s">
        <v>163</v>
      </c>
      <c r="E140" s="49" t="s">
        <v>167</v>
      </c>
      <c r="F140" s="251" t="s">
        <v>275</v>
      </c>
      <c r="G140" s="49" t="s">
        <v>276</v>
      </c>
      <c r="H140" s="407" t="str">
        <f>IF(H139="","",H139)</f>
        <v>FBC SLOVÁCKO</v>
      </c>
      <c r="I140" s="33" t="str">
        <f>IF(I139="","",I139)</f>
        <v/>
      </c>
    </row>
    <row r="141" spans="1:9" s="23" customFormat="1" ht="12" customHeight="1" x14ac:dyDescent="0.2">
      <c r="A141" s="47" t="s">
        <v>4478</v>
      </c>
      <c r="B141" s="31">
        <f>IF(B139="","",B139)</f>
        <v>21</v>
      </c>
      <c r="C141" s="48"/>
      <c r="D141" s="49" t="s">
        <v>162</v>
      </c>
      <c r="E141" s="49" t="s">
        <v>161</v>
      </c>
      <c r="F141" s="251" t="s">
        <v>275</v>
      </c>
      <c r="G141" s="49" t="s">
        <v>276</v>
      </c>
      <c r="H141" s="407" t="str">
        <f>IF(H139="","",H139)</f>
        <v>FBC SLOVÁCKO</v>
      </c>
      <c r="I141" s="33" t="str">
        <f>IF(I139="","",I139)</f>
        <v/>
      </c>
    </row>
    <row r="142" spans="1:9" s="23" customFormat="1" ht="12" customHeight="1" x14ac:dyDescent="0.2">
      <c r="A142" s="47" t="s">
        <v>4479</v>
      </c>
      <c r="B142" s="31">
        <f>IF(B139="","",B139)</f>
        <v>21</v>
      </c>
      <c r="C142" s="48"/>
      <c r="D142" s="49" t="s">
        <v>167</v>
      </c>
      <c r="E142" s="49" t="s">
        <v>165</v>
      </c>
      <c r="F142" s="251" t="s">
        <v>275</v>
      </c>
      <c r="G142" s="49" t="s">
        <v>276</v>
      </c>
      <c r="H142" s="407" t="str">
        <f>IF(H139="","",H139)</f>
        <v>FBC SLOVÁCKO</v>
      </c>
      <c r="I142" s="33" t="str">
        <f>IF(I139="","",I139)</f>
        <v/>
      </c>
    </row>
    <row r="143" spans="1:9" s="23" customFormat="1" ht="12" customHeight="1" x14ac:dyDescent="0.2">
      <c r="A143" s="50" t="s">
        <v>4480</v>
      </c>
      <c r="B143" s="34">
        <f>IF(B139="","",B139)</f>
        <v>21</v>
      </c>
      <c r="C143" s="51"/>
      <c r="D143" s="52" t="s">
        <v>161</v>
      </c>
      <c r="E143" s="52" t="s">
        <v>163</v>
      </c>
      <c r="F143" s="252" t="s">
        <v>275</v>
      </c>
      <c r="G143" s="52" t="s">
        <v>276</v>
      </c>
      <c r="H143" s="521" t="str">
        <f>IF(H139="","",H139)</f>
        <v>FBC SLOVÁCKO</v>
      </c>
      <c r="I143" s="35" t="str">
        <f>IF(I139="","",I139)</f>
        <v/>
      </c>
    </row>
    <row r="144" spans="1:9" s="20" customFormat="1" ht="15.95" customHeight="1" x14ac:dyDescent="0.2">
      <c r="A144" s="40" t="s">
        <v>3947</v>
      </c>
      <c r="B144" s="41"/>
      <c r="C144" s="42"/>
      <c r="D144" s="41" t="str">
        <f>IF(D138="","",D138)</f>
        <v>14. až 15. leden 2023</v>
      </c>
      <c r="E144" s="41"/>
      <c r="F144" s="249"/>
      <c r="G144" s="43"/>
      <c r="H144" s="595"/>
      <c r="I144" s="53" t="s">
        <v>3825</v>
      </c>
    </row>
    <row r="145" spans="1:9" s="23" customFormat="1" ht="12" customHeight="1" x14ac:dyDescent="0.2">
      <c r="A145" s="44" t="s">
        <v>4481</v>
      </c>
      <c r="B145" s="45">
        <v>33</v>
      </c>
      <c r="C145" s="46"/>
      <c r="D145" s="45" t="s">
        <v>170</v>
      </c>
      <c r="E145" s="45" t="s">
        <v>269</v>
      </c>
      <c r="F145" s="250" t="s">
        <v>275</v>
      </c>
      <c r="G145" s="45" t="s">
        <v>276</v>
      </c>
      <c r="H145" s="338" t="str">
        <f>los!D283</f>
        <v>Florbal Vsetín</v>
      </c>
      <c r="I145" s="32"/>
    </row>
    <row r="146" spans="1:9" s="23" customFormat="1" ht="12" customHeight="1" x14ac:dyDescent="0.2">
      <c r="A146" s="47" t="s">
        <v>4482</v>
      </c>
      <c r="B146" s="31">
        <f>IF(B145="","",B145)</f>
        <v>33</v>
      </c>
      <c r="C146" s="48"/>
      <c r="D146" s="49" t="s">
        <v>168</v>
      </c>
      <c r="E146" s="49" t="s">
        <v>170</v>
      </c>
      <c r="F146" s="251" t="s">
        <v>275</v>
      </c>
      <c r="G146" s="49" t="s">
        <v>276</v>
      </c>
      <c r="H146" s="390" t="str">
        <f>IF(H145="","",H145)</f>
        <v>Florbal Vsetín</v>
      </c>
      <c r="I146" s="33" t="str">
        <f>IF(I145="","",I145)</f>
        <v/>
      </c>
    </row>
    <row r="147" spans="1:9" s="23" customFormat="1" ht="12" customHeight="1" x14ac:dyDescent="0.2">
      <c r="A147" s="50" t="s">
        <v>4483</v>
      </c>
      <c r="B147" s="34">
        <f>IF(B145="","",B145)</f>
        <v>33</v>
      </c>
      <c r="C147" s="51"/>
      <c r="D147" s="52" t="s">
        <v>269</v>
      </c>
      <c r="E147" s="52" t="s">
        <v>168</v>
      </c>
      <c r="F147" s="252" t="s">
        <v>275</v>
      </c>
      <c r="G147" s="52" t="s">
        <v>276</v>
      </c>
      <c r="H147" s="339" t="str">
        <f>IF(H145="","",H145)</f>
        <v>Florbal Vsetín</v>
      </c>
      <c r="I147" s="35" t="str">
        <f>IF(I146="","",I146)</f>
        <v/>
      </c>
    </row>
    <row r="148" spans="1:9" s="20" customFormat="1" ht="15.95" customHeight="1" x14ac:dyDescent="0.2">
      <c r="A148" s="40" t="s">
        <v>3953</v>
      </c>
      <c r="B148" s="41"/>
      <c r="C148" s="42"/>
      <c r="D148" s="337" t="s">
        <v>797</v>
      </c>
      <c r="E148" s="41"/>
      <c r="F148" s="249"/>
      <c r="G148" s="43"/>
      <c r="H148" s="595"/>
      <c r="I148" s="53" t="s">
        <v>3825</v>
      </c>
    </row>
    <row r="149" spans="1:9" s="23" customFormat="1" ht="12" customHeight="1" x14ac:dyDescent="0.2">
      <c r="A149" s="44" t="s">
        <v>4484</v>
      </c>
      <c r="B149" s="45">
        <v>10</v>
      </c>
      <c r="C149" s="46"/>
      <c r="D149" s="45" t="s">
        <v>150</v>
      </c>
      <c r="E149" s="45" t="s">
        <v>158</v>
      </c>
      <c r="F149" s="250" t="s">
        <v>275</v>
      </c>
      <c r="G149" s="45" t="s">
        <v>276</v>
      </c>
      <c r="H149" s="338" t="str">
        <f>los!D272</f>
        <v>1. SFK Havířov</v>
      </c>
      <c r="I149" s="32"/>
    </row>
    <row r="150" spans="1:9" s="23" customFormat="1" ht="12" customHeight="1" x14ac:dyDescent="0.2">
      <c r="A150" s="47" t="s">
        <v>4485</v>
      </c>
      <c r="B150" s="31">
        <f>IF(B149="","",B149)</f>
        <v>10</v>
      </c>
      <c r="C150" s="48"/>
      <c r="D150" s="49" t="s">
        <v>156</v>
      </c>
      <c r="E150" s="49" t="s">
        <v>153</v>
      </c>
      <c r="F150" s="251" t="s">
        <v>275</v>
      </c>
      <c r="G150" s="49" t="s">
        <v>276</v>
      </c>
      <c r="H150" s="407" t="str">
        <f>IF(H149="","",H149)</f>
        <v>1. SFK Havířov</v>
      </c>
      <c r="I150" s="33" t="str">
        <f>IF(I149="","",I149)</f>
        <v/>
      </c>
    </row>
    <row r="151" spans="1:9" s="23" customFormat="1" ht="12" customHeight="1" x14ac:dyDescent="0.2">
      <c r="A151" s="47" t="s">
        <v>4486</v>
      </c>
      <c r="B151" s="31">
        <f>IF(B149="","",B149)</f>
        <v>10</v>
      </c>
      <c r="C151" s="48"/>
      <c r="D151" s="49" t="s">
        <v>159</v>
      </c>
      <c r="E151" s="49" t="s">
        <v>150</v>
      </c>
      <c r="F151" s="251" t="s">
        <v>275</v>
      </c>
      <c r="G151" s="49" t="s">
        <v>276</v>
      </c>
      <c r="H151" s="407" t="str">
        <f>IF(H149="","",H149)</f>
        <v>1. SFK Havířov</v>
      </c>
      <c r="I151" s="33" t="str">
        <f>IF(I149="","",I149)</f>
        <v/>
      </c>
    </row>
    <row r="152" spans="1:9" s="23" customFormat="1" ht="12" customHeight="1" x14ac:dyDescent="0.2">
      <c r="A152" s="47" t="s">
        <v>4487</v>
      </c>
      <c r="B152" s="31">
        <f>IF(B149="","",B149)</f>
        <v>10</v>
      </c>
      <c r="C152" s="48"/>
      <c r="D152" s="49" t="s">
        <v>158</v>
      </c>
      <c r="E152" s="49" t="s">
        <v>156</v>
      </c>
      <c r="F152" s="251" t="s">
        <v>275</v>
      </c>
      <c r="G152" s="49" t="s">
        <v>276</v>
      </c>
      <c r="H152" s="407" t="str">
        <f>IF(H149="","",H149)</f>
        <v>1. SFK Havířov</v>
      </c>
      <c r="I152" s="33" t="str">
        <f>IF(I149="","",I149)</f>
        <v/>
      </c>
    </row>
    <row r="153" spans="1:9" s="23" customFormat="1" ht="12" customHeight="1" x14ac:dyDescent="0.2">
      <c r="A153" s="50" t="s">
        <v>4488</v>
      </c>
      <c r="B153" s="34">
        <f>IF(B149="","",B149)</f>
        <v>10</v>
      </c>
      <c r="C153" s="51"/>
      <c r="D153" s="52" t="s">
        <v>153</v>
      </c>
      <c r="E153" s="52" t="s">
        <v>159</v>
      </c>
      <c r="F153" s="252" t="s">
        <v>275</v>
      </c>
      <c r="G153" s="52" t="s">
        <v>276</v>
      </c>
      <c r="H153" s="521" t="str">
        <f>IF(H149="","",H149)</f>
        <v>1. SFK Havířov</v>
      </c>
      <c r="I153" s="35" t="str">
        <f>IF(I149="","",I149)</f>
        <v/>
      </c>
    </row>
    <row r="154" spans="1:9" s="20" customFormat="1" ht="15.95" customHeight="1" x14ac:dyDescent="0.2">
      <c r="A154" s="40" t="s">
        <v>3959</v>
      </c>
      <c r="B154" s="41"/>
      <c r="C154" s="42"/>
      <c r="D154" s="41" t="str">
        <f>IF(D148="","",D148)</f>
        <v>28. až 29. leden 2023</v>
      </c>
      <c r="E154" s="41"/>
      <c r="F154" s="249"/>
      <c r="G154" s="43"/>
      <c r="H154" s="595"/>
      <c r="I154" s="53" t="s">
        <v>3825</v>
      </c>
    </row>
    <row r="155" spans="1:9" s="23" customFormat="1" ht="12" customHeight="1" x14ac:dyDescent="0.2">
      <c r="A155" s="44" t="s">
        <v>4489</v>
      </c>
      <c r="B155" s="45">
        <v>22</v>
      </c>
      <c r="C155" s="46"/>
      <c r="D155" s="45" t="s">
        <v>161</v>
      </c>
      <c r="E155" s="45" t="s">
        <v>165</v>
      </c>
      <c r="F155" s="250" t="s">
        <v>275</v>
      </c>
      <c r="G155" s="45" t="s">
        <v>276</v>
      </c>
      <c r="H155" s="338" t="str">
        <f>los!D279</f>
        <v>FBC SLOVÁCKO</v>
      </c>
      <c r="I155" s="32"/>
    </row>
    <row r="156" spans="1:9" s="23" customFormat="1" ht="12" customHeight="1" x14ac:dyDescent="0.2">
      <c r="A156" s="47" t="s">
        <v>4490</v>
      </c>
      <c r="B156" s="31">
        <f>IF(B155="","",B155)</f>
        <v>22</v>
      </c>
      <c r="C156" s="48"/>
      <c r="D156" s="49" t="s">
        <v>163</v>
      </c>
      <c r="E156" s="49" t="s">
        <v>162</v>
      </c>
      <c r="F156" s="251" t="s">
        <v>275</v>
      </c>
      <c r="G156" s="49" t="s">
        <v>276</v>
      </c>
      <c r="H156" s="407" t="str">
        <f>IF(H155="","",H155)</f>
        <v>FBC SLOVÁCKO</v>
      </c>
      <c r="I156" s="33" t="str">
        <f>IF(I155="","",I155)</f>
        <v/>
      </c>
    </row>
    <row r="157" spans="1:9" s="23" customFormat="1" ht="12" customHeight="1" x14ac:dyDescent="0.2">
      <c r="A157" s="47" t="s">
        <v>4491</v>
      </c>
      <c r="B157" s="31">
        <f>IF(B155="","",B155)</f>
        <v>22</v>
      </c>
      <c r="C157" s="48"/>
      <c r="D157" s="49" t="s">
        <v>167</v>
      </c>
      <c r="E157" s="49" t="s">
        <v>161</v>
      </c>
      <c r="F157" s="251" t="s">
        <v>275</v>
      </c>
      <c r="G157" s="49" t="s">
        <v>276</v>
      </c>
      <c r="H157" s="407" t="str">
        <f>IF(H155="","",H155)</f>
        <v>FBC SLOVÁCKO</v>
      </c>
      <c r="I157" s="33" t="str">
        <f>IF(I155="","",I155)</f>
        <v/>
      </c>
    </row>
    <row r="158" spans="1:9" s="23" customFormat="1" ht="12" customHeight="1" x14ac:dyDescent="0.2">
      <c r="A158" s="47" t="s">
        <v>4492</v>
      </c>
      <c r="B158" s="31">
        <f>IF(B155="","",B155)</f>
        <v>22</v>
      </c>
      <c r="C158" s="48"/>
      <c r="D158" s="49" t="s">
        <v>165</v>
      </c>
      <c r="E158" s="49" t="s">
        <v>163</v>
      </c>
      <c r="F158" s="251" t="s">
        <v>275</v>
      </c>
      <c r="G158" s="49" t="s">
        <v>276</v>
      </c>
      <c r="H158" s="407" t="str">
        <f>IF(H155="","",H155)</f>
        <v>FBC SLOVÁCKO</v>
      </c>
      <c r="I158" s="33" t="str">
        <f>IF(I155="","",I155)</f>
        <v/>
      </c>
    </row>
    <row r="159" spans="1:9" s="23" customFormat="1" ht="12" customHeight="1" x14ac:dyDescent="0.2">
      <c r="A159" s="50" t="s">
        <v>4493</v>
      </c>
      <c r="B159" s="34">
        <f>IF(B155="","",B155)</f>
        <v>22</v>
      </c>
      <c r="C159" s="51"/>
      <c r="D159" s="52" t="s">
        <v>162</v>
      </c>
      <c r="E159" s="52" t="s">
        <v>167</v>
      </c>
      <c r="F159" s="252" t="s">
        <v>275</v>
      </c>
      <c r="G159" s="52" t="s">
        <v>276</v>
      </c>
      <c r="H159" s="521" t="str">
        <f>IF(H155="","",H155)</f>
        <v>FBC SLOVÁCKO</v>
      </c>
      <c r="I159" s="35" t="str">
        <f>IF(I155="","",I155)</f>
        <v/>
      </c>
    </row>
    <row r="160" spans="1:9" s="20" customFormat="1" ht="15.95" customHeight="1" x14ac:dyDescent="0.2">
      <c r="A160" s="40" t="s">
        <v>3965</v>
      </c>
      <c r="B160" s="41"/>
      <c r="C160" s="42"/>
      <c r="D160" s="41" t="str">
        <f>IF(D154="","",D154)</f>
        <v>28. až 29. leden 2023</v>
      </c>
      <c r="E160" s="41"/>
      <c r="F160" s="249"/>
      <c r="G160" s="43"/>
      <c r="H160" s="595"/>
      <c r="I160" s="53" t="s">
        <v>3825</v>
      </c>
    </row>
    <row r="161" spans="1:9" s="23" customFormat="1" ht="12" customHeight="1" x14ac:dyDescent="0.2">
      <c r="A161" s="44" t="s">
        <v>4494</v>
      </c>
      <c r="B161" s="45">
        <v>34</v>
      </c>
      <c r="C161" s="46"/>
      <c r="D161" s="45" t="s">
        <v>168</v>
      </c>
      <c r="E161" s="45" t="s">
        <v>269</v>
      </c>
      <c r="F161" s="250" t="s">
        <v>275</v>
      </c>
      <c r="G161" s="45" t="s">
        <v>276</v>
      </c>
      <c r="H161" s="338" t="str">
        <f>los!D283</f>
        <v>Florbal Vsetín</v>
      </c>
      <c r="I161" s="32"/>
    </row>
    <row r="162" spans="1:9" s="23" customFormat="1" ht="12" customHeight="1" x14ac:dyDescent="0.2">
      <c r="A162" s="47" t="s">
        <v>4495</v>
      </c>
      <c r="B162" s="31">
        <f>IF(B161="","",B161)</f>
        <v>34</v>
      </c>
      <c r="C162" s="48"/>
      <c r="D162" s="49" t="s">
        <v>269</v>
      </c>
      <c r="E162" s="49" t="s">
        <v>170</v>
      </c>
      <c r="F162" s="251" t="s">
        <v>275</v>
      </c>
      <c r="G162" s="49" t="s">
        <v>276</v>
      </c>
      <c r="H162" s="390" t="str">
        <f>IF(H161="","",H161)</f>
        <v>Florbal Vsetín</v>
      </c>
      <c r="I162" s="33" t="str">
        <f>IF(I161="","",I161)</f>
        <v/>
      </c>
    </row>
    <row r="163" spans="1:9" s="23" customFormat="1" ht="12" customHeight="1" x14ac:dyDescent="0.2">
      <c r="A163" s="50" t="s">
        <v>4496</v>
      </c>
      <c r="B163" s="34">
        <f>IF(B161="","",B161)</f>
        <v>34</v>
      </c>
      <c r="C163" s="51"/>
      <c r="D163" s="52" t="s">
        <v>170</v>
      </c>
      <c r="E163" s="52" t="s">
        <v>168</v>
      </c>
      <c r="F163" s="252" t="s">
        <v>275</v>
      </c>
      <c r="G163" s="52" t="s">
        <v>276</v>
      </c>
      <c r="H163" s="339" t="str">
        <f>IF(H161="","",H161)</f>
        <v>Florbal Vsetín</v>
      </c>
      <c r="I163" s="35" t="str">
        <f>IF(I162="","",I162)</f>
        <v/>
      </c>
    </row>
    <row r="164" spans="1:9" s="20" customFormat="1" ht="15.95" customHeight="1" x14ac:dyDescent="0.2">
      <c r="A164" s="40" t="s">
        <v>3971</v>
      </c>
      <c r="B164" s="41"/>
      <c r="C164" s="42"/>
      <c r="D164" s="41" t="s">
        <v>804</v>
      </c>
      <c r="E164" s="41"/>
      <c r="F164" s="249"/>
      <c r="G164" s="43"/>
      <c r="H164" s="595"/>
      <c r="I164" s="53" t="s">
        <v>3825</v>
      </c>
    </row>
    <row r="165" spans="1:9" s="23" customFormat="1" ht="12" customHeight="1" x14ac:dyDescent="0.2">
      <c r="A165" s="44" t="s">
        <v>4497</v>
      </c>
      <c r="B165" s="45">
        <v>11</v>
      </c>
      <c r="C165" s="46"/>
      <c r="D165" s="45" t="s">
        <v>158</v>
      </c>
      <c r="E165" s="45" t="s">
        <v>153</v>
      </c>
      <c r="F165" s="250" t="s">
        <v>275</v>
      </c>
      <c r="G165" s="45" t="s">
        <v>276</v>
      </c>
      <c r="H165" s="338" t="str">
        <f>los!D273</f>
        <v>1. SC TEMPISH Vítkovice</v>
      </c>
      <c r="I165" s="32"/>
    </row>
    <row r="166" spans="1:9" s="23" customFormat="1" ht="12" customHeight="1" x14ac:dyDescent="0.2">
      <c r="A166" s="47" t="s">
        <v>4498</v>
      </c>
      <c r="B166" s="31">
        <f>IF(B165="","",B165)</f>
        <v>11</v>
      </c>
      <c r="C166" s="48"/>
      <c r="D166" s="49" t="s">
        <v>156</v>
      </c>
      <c r="E166" s="49" t="s">
        <v>159</v>
      </c>
      <c r="F166" s="251" t="s">
        <v>275</v>
      </c>
      <c r="G166" s="49" t="s">
        <v>276</v>
      </c>
      <c r="H166" s="407" t="str">
        <f>IF(H165="","",H165)</f>
        <v>1. SC TEMPISH Vítkovice</v>
      </c>
      <c r="I166" s="33" t="str">
        <f>IF(I165="","",I165)</f>
        <v/>
      </c>
    </row>
    <row r="167" spans="1:9" s="23" customFormat="1" ht="12" customHeight="1" x14ac:dyDescent="0.2">
      <c r="A167" s="47" t="s">
        <v>4499</v>
      </c>
      <c r="B167" s="31">
        <f>IF(B165="","",B165)</f>
        <v>11</v>
      </c>
      <c r="C167" s="48"/>
      <c r="D167" s="49" t="s">
        <v>153</v>
      </c>
      <c r="E167" s="49" t="s">
        <v>150</v>
      </c>
      <c r="F167" s="251" t="s">
        <v>275</v>
      </c>
      <c r="G167" s="49" t="s">
        <v>276</v>
      </c>
      <c r="H167" s="407" t="str">
        <f>IF(H165="","",H165)</f>
        <v>1. SC TEMPISH Vítkovice</v>
      </c>
      <c r="I167" s="33" t="str">
        <f>IF(I165="","",I165)</f>
        <v/>
      </c>
    </row>
    <row r="168" spans="1:9" s="23" customFormat="1" ht="12" customHeight="1" x14ac:dyDescent="0.2">
      <c r="A168" s="47" t="s">
        <v>4500</v>
      </c>
      <c r="B168" s="31">
        <f>IF(B165="","",B165)</f>
        <v>11</v>
      </c>
      <c r="C168" s="48"/>
      <c r="D168" s="49" t="s">
        <v>159</v>
      </c>
      <c r="E168" s="49" t="s">
        <v>158</v>
      </c>
      <c r="F168" s="251" t="s">
        <v>275</v>
      </c>
      <c r="G168" s="49" t="s">
        <v>276</v>
      </c>
      <c r="H168" s="407" t="str">
        <f>IF(H165="","",H165)</f>
        <v>1. SC TEMPISH Vítkovice</v>
      </c>
      <c r="I168" s="33" t="str">
        <f>IF(I165="","",I165)</f>
        <v/>
      </c>
    </row>
    <row r="169" spans="1:9" s="23" customFormat="1" ht="12" customHeight="1" x14ac:dyDescent="0.2">
      <c r="A169" s="50" t="s">
        <v>4501</v>
      </c>
      <c r="B169" s="34">
        <f>IF(B165="","",B165)</f>
        <v>11</v>
      </c>
      <c r="C169" s="51"/>
      <c r="D169" s="52" t="s">
        <v>150</v>
      </c>
      <c r="E169" s="52" t="s">
        <v>156</v>
      </c>
      <c r="F169" s="252" t="s">
        <v>275</v>
      </c>
      <c r="G169" s="52" t="s">
        <v>276</v>
      </c>
      <c r="H169" s="521" t="str">
        <f>IF(H165="","",H165)</f>
        <v>1. SC TEMPISH Vítkovice</v>
      </c>
      <c r="I169" s="35" t="str">
        <f>IF(I165="","",I165)</f>
        <v/>
      </c>
    </row>
    <row r="170" spans="1:9" s="20" customFormat="1" ht="15.95" customHeight="1" x14ac:dyDescent="0.2">
      <c r="A170" s="40" t="s">
        <v>3977</v>
      </c>
      <c r="B170" s="41"/>
      <c r="C170" s="42"/>
      <c r="D170" s="41" t="str">
        <f>IF(D164="","",D164)</f>
        <v>11. až 12. únor 2023</v>
      </c>
      <c r="E170" s="41"/>
      <c r="F170" s="249"/>
      <c r="G170" s="43"/>
      <c r="H170" s="595"/>
      <c r="I170" s="53" t="s">
        <v>3825</v>
      </c>
    </row>
    <row r="171" spans="1:9" s="23" customFormat="1" ht="12" customHeight="1" x14ac:dyDescent="0.2">
      <c r="A171" s="44" t="s">
        <v>4502</v>
      </c>
      <c r="B171" s="45">
        <v>23</v>
      </c>
      <c r="C171" s="46"/>
      <c r="D171" s="45" t="s">
        <v>165</v>
      </c>
      <c r="E171" s="45" t="s">
        <v>162</v>
      </c>
      <c r="F171" s="250" t="s">
        <v>275</v>
      </c>
      <c r="G171" s="45" t="s">
        <v>276</v>
      </c>
      <c r="H171" s="338" t="str">
        <f>los!D277</f>
        <v>PANTHERS OTROKOVICE</v>
      </c>
      <c r="I171" s="32"/>
    </row>
    <row r="172" spans="1:9" s="23" customFormat="1" ht="12" customHeight="1" x14ac:dyDescent="0.2">
      <c r="A172" s="47" t="s">
        <v>4503</v>
      </c>
      <c r="B172" s="31">
        <f>IF(B171="","",B171)</f>
        <v>23</v>
      </c>
      <c r="C172" s="48"/>
      <c r="D172" s="49" t="s">
        <v>163</v>
      </c>
      <c r="E172" s="49" t="s">
        <v>167</v>
      </c>
      <c r="F172" s="251" t="s">
        <v>275</v>
      </c>
      <c r="G172" s="49" t="s">
        <v>276</v>
      </c>
      <c r="H172" s="407" t="str">
        <f>IF(H171="","",H171)</f>
        <v>PANTHERS OTROKOVICE</v>
      </c>
      <c r="I172" s="33" t="str">
        <f>IF(I171="","",I171)</f>
        <v/>
      </c>
    </row>
    <row r="173" spans="1:9" s="23" customFormat="1" ht="12" customHeight="1" x14ac:dyDescent="0.2">
      <c r="A173" s="47" t="s">
        <v>4504</v>
      </c>
      <c r="B173" s="31">
        <f>IF(B171="","",B171)</f>
        <v>23</v>
      </c>
      <c r="C173" s="48"/>
      <c r="D173" s="49" t="s">
        <v>162</v>
      </c>
      <c r="E173" s="49" t="s">
        <v>161</v>
      </c>
      <c r="F173" s="251" t="s">
        <v>275</v>
      </c>
      <c r="G173" s="49" t="s">
        <v>276</v>
      </c>
      <c r="H173" s="407" t="str">
        <f>IF(H171="","",H171)</f>
        <v>PANTHERS OTROKOVICE</v>
      </c>
      <c r="I173" s="33" t="str">
        <f>IF(I171="","",I171)</f>
        <v/>
      </c>
    </row>
    <row r="174" spans="1:9" s="23" customFormat="1" ht="12" customHeight="1" x14ac:dyDescent="0.2">
      <c r="A174" s="47" t="s">
        <v>4505</v>
      </c>
      <c r="B174" s="31">
        <f>IF(B171="","",B171)</f>
        <v>23</v>
      </c>
      <c r="C174" s="48"/>
      <c r="D174" s="49" t="s">
        <v>167</v>
      </c>
      <c r="E174" s="49" t="s">
        <v>165</v>
      </c>
      <c r="F174" s="251" t="s">
        <v>275</v>
      </c>
      <c r="G174" s="49" t="s">
        <v>276</v>
      </c>
      <c r="H174" s="407" t="str">
        <f>IF(H171="","",H171)</f>
        <v>PANTHERS OTROKOVICE</v>
      </c>
      <c r="I174" s="33" t="str">
        <f>IF(I171="","",I171)</f>
        <v/>
      </c>
    </row>
    <row r="175" spans="1:9" s="23" customFormat="1" ht="12" customHeight="1" x14ac:dyDescent="0.2">
      <c r="A175" s="50" t="s">
        <v>4506</v>
      </c>
      <c r="B175" s="34">
        <f>IF(B171="","",B171)</f>
        <v>23</v>
      </c>
      <c r="C175" s="51"/>
      <c r="D175" s="52" t="s">
        <v>161</v>
      </c>
      <c r="E175" s="52" t="s">
        <v>163</v>
      </c>
      <c r="F175" s="252" t="s">
        <v>275</v>
      </c>
      <c r="G175" s="52" t="s">
        <v>276</v>
      </c>
      <c r="H175" s="521" t="str">
        <f>IF(H171="","",H171)</f>
        <v>PANTHERS OTROKOVICE</v>
      </c>
      <c r="I175" s="35" t="str">
        <f>IF(I171="","",I171)</f>
        <v/>
      </c>
    </row>
    <row r="176" spans="1:9" s="20" customFormat="1" ht="15.95" customHeight="1" x14ac:dyDescent="0.2">
      <c r="A176" s="40" t="s">
        <v>3983</v>
      </c>
      <c r="B176" s="41"/>
      <c r="C176" s="42"/>
      <c r="D176" s="41" t="str">
        <f>IF(D170="","",D170)</f>
        <v>11. až 12. únor 2023</v>
      </c>
      <c r="E176" s="41"/>
      <c r="F176" s="249"/>
      <c r="G176" s="43"/>
      <c r="H176" s="595"/>
      <c r="I176" s="53" t="s">
        <v>3825</v>
      </c>
    </row>
    <row r="177" spans="1:9" s="23" customFormat="1" ht="12" customHeight="1" x14ac:dyDescent="0.2">
      <c r="A177" s="44" t="s">
        <v>4507</v>
      </c>
      <c r="B177" s="45">
        <v>35</v>
      </c>
      <c r="C177" s="46"/>
      <c r="D177" s="45" t="s">
        <v>170</v>
      </c>
      <c r="E177" s="45" t="s">
        <v>269</v>
      </c>
      <c r="F177" s="250" t="s">
        <v>275</v>
      </c>
      <c r="G177" s="45" t="s">
        <v>276</v>
      </c>
      <c r="H177" s="338" t="str">
        <f>los!D281</f>
        <v>FbK Orlicko-Třebovsko A</v>
      </c>
      <c r="I177" s="32"/>
    </row>
    <row r="178" spans="1:9" s="23" customFormat="1" ht="12" customHeight="1" x14ac:dyDescent="0.2">
      <c r="A178" s="47" t="s">
        <v>4508</v>
      </c>
      <c r="B178" s="31">
        <f>IF(B177="","",B177)</f>
        <v>35</v>
      </c>
      <c r="C178" s="48"/>
      <c r="D178" s="49" t="s">
        <v>168</v>
      </c>
      <c r="E178" s="49" t="s">
        <v>170</v>
      </c>
      <c r="F178" s="251" t="s">
        <v>275</v>
      </c>
      <c r="G178" s="49" t="s">
        <v>276</v>
      </c>
      <c r="H178" s="407" t="str">
        <f>IF(H177="","",H177)</f>
        <v>FbK Orlicko-Třebovsko A</v>
      </c>
      <c r="I178" s="33" t="str">
        <f>IF(I177="","",I177)</f>
        <v/>
      </c>
    </row>
    <row r="179" spans="1:9" s="23" customFormat="1" ht="12" customHeight="1" x14ac:dyDescent="0.2">
      <c r="A179" s="50" t="s">
        <v>4509</v>
      </c>
      <c r="B179" s="34">
        <f>IF(B177="","",B177)</f>
        <v>35</v>
      </c>
      <c r="C179" s="51"/>
      <c r="D179" s="52" t="s">
        <v>269</v>
      </c>
      <c r="E179" s="52" t="s">
        <v>168</v>
      </c>
      <c r="F179" s="252" t="s">
        <v>275</v>
      </c>
      <c r="G179" s="52" t="s">
        <v>276</v>
      </c>
      <c r="H179" s="521" t="str">
        <f>IF(H177="","",H177)</f>
        <v>FbK Orlicko-Třebovsko A</v>
      </c>
      <c r="I179" s="35" t="str">
        <f>IF(I178="","",I178)</f>
        <v/>
      </c>
    </row>
    <row r="180" spans="1:9" s="20" customFormat="1" ht="15.95" customHeight="1" x14ac:dyDescent="0.2">
      <c r="A180" s="40" t="s">
        <v>3989</v>
      </c>
      <c r="B180" s="41"/>
      <c r="C180" s="42"/>
      <c r="D180" s="337" t="s">
        <v>1088</v>
      </c>
      <c r="E180" s="41"/>
      <c r="F180" s="249"/>
      <c r="G180" s="43"/>
      <c r="H180" s="595"/>
      <c r="I180" s="53" t="s">
        <v>3825</v>
      </c>
    </row>
    <row r="181" spans="1:9" s="23" customFormat="1" ht="12" customHeight="1" x14ac:dyDescent="0.2">
      <c r="A181" s="44" t="s">
        <v>4510</v>
      </c>
      <c r="B181" s="45">
        <v>12</v>
      </c>
      <c r="C181" s="46"/>
      <c r="D181" s="45" t="s">
        <v>150</v>
      </c>
      <c r="E181" s="45" t="s">
        <v>158</v>
      </c>
      <c r="F181" s="250" t="s">
        <v>275</v>
      </c>
      <c r="G181" s="45" t="s">
        <v>276</v>
      </c>
      <c r="H181" s="338" t="str">
        <f>los!D273</f>
        <v>1. SC TEMPISH Vítkovice</v>
      </c>
      <c r="I181" s="32"/>
    </row>
    <row r="182" spans="1:9" s="23" customFormat="1" ht="12" customHeight="1" x14ac:dyDescent="0.2">
      <c r="A182" s="47" t="s">
        <v>4511</v>
      </c>
      <c r="B182" s="31">
        <f>IF(B181="","",B181)</f>
        <v>12</v>
      </c>
      <c r="C182" s="48"/>
      <c r="D182" s="49" t="s">
        <v>156</v>
      </c>
      <c r="E182" s="49" t="s">
        <v>153</v>
      </c>
      <c r="F182" s="251" t="s">
        <v>275</v>
      </c>
      <c r="G182" s="49" t="s">
        <v>276</v>
      </c>
      <c r="H182" s="407" t="str">
        <f>IF(H181="","",H181)</f>
        <v>1. SC TEMPISH Vítkovice</v>
      </c>
      <c r="I182" s="33" t="str">
        <f>IF(I181="","",I181)</f>
        <v/>
      </c>
    </row>
    <row r="183" spans="1:9" s="23" customFormat="1" ht="12" customHeight="1" x14ac:dyDescent="0.2">
      <c r="A183" s="47" t="s">
        <v>4512</v>
      </c>
      <c r="B183" s="31">
        <f>IF(B181="","",B181)</f>
        <v>12</v>
      </c>
      <c r="C183" s="48"/>
      <c r="D183" s="49" t="s">
        <v>159</v>
      </c>
      <c r="E183" s="49" t="s">
        <v>150</v>
      </c>
      <c r="F183" s="251" t="s">
        <v>275</v>
      </c>
      <c r="G183" s="49" t="s">
        <v>276</v>
      </c>
      <c r="H183" s="407" t="str">
        <f>IF(H181="","",H181)</f>
        <v>1. SC TEMPISH Vítkovice</v>
      </c>
      <c r="I183" s="33" t="str">
        <f>IF(I181="","",I181)</f>
        <v/>
      </c>
    </row>
    <row r="184" spans="1:9" s="23" customFormat="1" ht="12" customHeight="1" x14ac:dyDescent="0.2">
      <c r="A184" s="47" t="s">
        <v>4513</v>
      </c>
      <c r="B184" s="31">
        <f>IF(B181="","",B181)</f>
        <v>12</v>
      </c>
      <c r="C184" s="48"/>
      <c r="D184" s="49" t="s">
        <v>158</v>
      </c>
      <c r="E184" s="49" t="s">
        <v>156</v>
      </c>
      <c r="F184" s="251" t="s">
        <v>275</v>
      </c>
      <c r="G184" s="49" t="s">
        <v>276</v>
      </c>
      <c r="H184" s="407" t="str">
        <f>IF(H181="","",H181)</f>
        <v>1. SC TEMPISH Vítkovice</v>
      </c>
      <c r="I184" s="33" t="str">
        <f>IF(I181="","",I181)</f>
        <v/>
      </c>
    </row>
    <row r="185" spans="1:9" s="23" customFormat="1" ht="12" customHeight="1" x14ac:dyDescent="0.2">
      <c r="A185" s="50" t="s">
        <v>4514</v>
      </c>
      <c r="B185" s="34">
        <f>IF(B181="","",B181)</f>
        <v>12</v>
      </c>
      <c r="C185" s="51"/>
      <c r="D185" s="52" t="s">
        <v>153</v>
      </c>
      <c r="E185" s="52" t="s">
        <v>159</v>
      </c>
      <c r="F185" s="252" t="s">
        <v>275</v>
      </c>
      <c r="G185" s="52" t="s">
        <v>276</v>
      </c>
      <c r="H185" s="521" t="str">
        <f>IF(H181="","",H181)</f>
        <v>1. SC TEMPISH Vítkovice</v>
      </c>
      <c r="I185" s="35" t="str">
        <f>IF(I181="","",I181)</f>
        <v/>
      </c>
    </row>
    <row r="186" spans="1:9" s="20" customFormat="1" ht="15.95" customHeight="1" x14ac:dyDescent="0.2">
      <c r="A186" s="40" t="s">
        <v>3995</v>
      </c>
      <c r="B186" s="41"/>
      <c r="C186" s="42"/>
      <c r="D186" s="41" t="str">
        <f>IF(D180="","",D180)</f>
        <v>25. až 26. únor 2023</v>
      </c>
      <c r="E186" s="41"/>
      <c r="F186" s="249"/>
      <c r="G186" s="43"/>
      <c r="H186" s="595"/>
      <c r="I186" s="53" t="s">
        <v>3825</v>
      </c>
    </row>
    <row r="187" spans="1:9" s="23" customFormat="1" ht="12" customHeight="1" x14ac:dyDescent="0.2">
      <c r="A187" s="44" t="s">
        <v>4515</v>
      </c>
      <c r="B187" s="45">
        <v>24</v>
      </c>
      <c r="C187" s="46"/>
      <c r="D187" s="45" t="s">
        <v>161</v>
      </c>
      <c r="E187" s="45" t="s">
        <v>165</v>
      </c>
      <c r="F187" s="250" t="s">
        <v>275</v>
      </c>
      <c r="G187" s="45" t="s">
        <v>276</v>
      </c>
      <c r="H187" s="338" t="str">
        <f>los!D277</f>
        <v>PANTHERS OTROKOVICE</v>
      </c>
      <c r="I187" s="32"/>
    </row>
    <row r="188" spans="1:9" s="23" customFormat="1" ht="12" customHeight="1" x14ac:dyDescent="0.2">
      <c r="A188" s="47" t="s">
        <v>4516</v>
      </c>
      <c r="B188" s="31">
        <f>IF(B187="","",B187)</f>
        <v>24</v>
      </c>
      <c r="C188" s="48"/>
      <c r="D188" s="49" t="s">
        <v>163</v>
      </c>
      <c r="E188" s="49" t="s">
        <v>162</v>
      </c>
      <c r="F188" s="251" t="s">
        <v>275</v>
      </c>
      <c r="G188" s="49" t="s">
        <v>276</v>
      </c>
      <c r="H188" s="407" t="str">
        <f>IF(H187="","",H187)</f>
        <v>PANTHERS OTROKOVICE</v>
      </c>
      <c r="I188" s="33" t="str">
        <f>IF(I187="","",I187)</f>
        <v/>
      </c>
    </row>
    <row r="189" spans="1:9" s="23" customFormat="1" ht="12" customHeight="1" x14ac:dyDescent="0.2">
      <c r="A189" s="47" t="s">
        <v>4517</v>
      </c>
      <c r="B189" s="31">
        <f>IF(B187="","",B187)</f>
        <v>24</v>
      </c>
      <c r="C189" s="48"/>
      <c r="D189" s="49" t="s">
        <v>167</v>
      </c>
      <c r="E189" s="49" t="s">
        <v>161</v>
      </c>
      <c r="F189" s="251" t="s">
        <v>275</v>
      </c>
      <c r="G189" s="49" t="s">
        <v>276</v>
      </c>
      <c r="H189" s="407" t="str">
        <f>IF(H187="","",H187)</f>
        <v>PANTHERS OTROKOVICE</v>
      </c>
      <c r="I189" s="33" t="str">
        <f>IF(I187="","",I187)</f>
        <v/>
      </c>
    </row>
    <row r="190" spans="1:9" s="23" customFormat="1" ht="12" customHeight="1" x14ac:dyDescent="0.2">
      <c r="A190" s="47" t="s">
        <v>4518</v>
      </c>
      <c r="B190" s="31">
        <f>IF(B187="","",B187)</f>
        <v>24</v>
      </c>
      <c r="C190" s="48"/>
      <c r="D190" s="49" t="s">
        <v>165</v>
      </c>
      <c r="E190" s="49" t="s">
        <v>163</v>
      </c>
      <c r="F190" s="251" t="s">
        <v>275</v>
      </c>
      <c r="G190" s="49" t="s">
        <v>276</v>
      </c>
      <c r="H190" s="407" t="str">
        <f>IF(H187="","",H187)</f>
        <v>PANTHERS OTROKOVICE</v>
      </c>
      <c r="I190" s="33" t="str">
        <f>IF(I187="","",I187)</f>
        <v/>
      </c>
    </row>
    <row r="191" spans="1:9" s="23" customFormat="1" ht="12" customHeight="1" x14ac:dyDescent="0.2">
      <c r="A191" s="50" t="s">
        <v>4519</v>
      </c>
      <c r="B191" s="34">
        <f>IF(B187="","",B187)</f>
        <v>24</v>
      </c>
      <c r="C191" s="51"/>
      <c r="D191" s="52" t="s">
        <v>162</v>
      </c>
      <c r="E191" s="52" t="s">
        <v>167</v>
      </c>
      <c r="F191" s="252" t="s">
        <v>275</v>
      </c>
      <c r="G191" s="52" t="s">
        <v>276</v>
      </c>
      <c r="H191" s="521" t="str">
        <f>IF(H187="","",H187)</f>
        <v>PANTHERS OTROKOVICE</v>
      </c>
      <c r="I191" s="35" t="str">
        <f>IF(I187="","",I187)</f>
        <v/>
      </c>
    </row>
    <row r="192" spans="1:9" s="20" customFormat="1" ht="15.95" customHeight="1" x14ac:dyDescent="0.2">
      <c r="A192" s="40" t="s">
        <v>4001</v>
      </c>
      <c r="B192" s="41"/>
      <c r="C192" s="42"/>
      <c r="D192" s="41" t="str">
        <f>IF(D186="","",D186)</f>
        <v>25. až 26. únor 2023</v>
      </c>
      <c r="E192" s="41"/>
      <c r="F192" s="249"/>
      <c r="G192" s="43"/>
      <c r="H192" s="595"/>
      <c r="I192" s="53" t="s">
        <v>3825</v>
      </c>
    </row>
    <row r="193" spans="1:9" s="23" customFormat="1" ht="12" customHeight="1" x14ac:dyDescent="0.2">
      <c r="A193" s="44" t="s">
        <v>4520</v>
      </c>
      <c r="B193" s="45">
        <v>36</v>
      </c>
      <c r="C193" s="46"/>
      <c r="D193" s="45" t="s">
        <v>168</v>
      </c>
      <c r="E193" s="45" t="s">
        <v>269</v>
      </c>
      <c r="F193" s="250" t="s">
        <v>275</v>
      </c>
      <c r="G193" s="45" t="s">
        <v>276</v>
      </c>
      <c r="H193" s="338" t="str">
        <f>los!D281</f>
        <v>FbK Orlicko-Třebovsko A</v>
      </c>
      <c r="I193" s="32"/>
    </row>
    <row r="194" spans="1:9" s="23" customFormat="1" ht="12" customHeight="1" x14ac:dyDescent="0.2">
      <c r="A194" s="47" t="s">
        <v>4521</v>
      </c>
      <c r="B194" s="31">
        <f>IF(B193="","",B193)</f>
        <v>36</v>
      </c>
      <c r="C194" s="48"/>
      <c r="D194" s="49" t="s">
        <v>269</v>
      </c>
      <c r="E194" s="49" t="s">
        <v>170</v>
      </c>
      <c r="F194" s="251" t="s">
        <v>275</v>
      </c>
      <c r="G194" s="49" t="s">
        <v>276</v>
      </c>
      <c r="H194" s="407" t="str">
        <f>IF(H193="","",H193)</f>
        <v>FbK Orlicko-Třebovsko A</v>
      </c>
      <c r="I194" s="33" t="str">
        <f>IF(I193="","",I193)</f>
        <v/>
      </c>
    </row>
    <row r="195" spans="1:9" s="23" customFormat="1" ht="12" customHeight="1" x14ac:dyDescent="0.2">
      <c r="A195" s="50" t="s">
        <v>4522</v>
      </c>
      <c r="B195" s="34">
        <f>IF(B193="","",B193)</f>
        <v>36</v>
      </c>
      <c r="C195" s="51"/>
      <c r="D195" s="52" t="s">
        <v>170</v>
      </c>
      <c r="E195" s="52" t="s">
        <v>168</v>
      </c>
      <c r="F195" s="252" t="s">
        <v>275</v>
      </c>
      <c r="G195" s="52" t="s">
        <v>276</v>
      </c>
      <c r="H195" s="521" t="str">
        <f>IF(H193="","",H193)</f>
        <v>FbK Orlicko-Třebovsko A</v>
      </c>
      <c r="I195" s="35" t="str">
        <f>IF(I194="","",I194)</f>
        <v/>
      </c>
    </row>
  </sheetData>
  <mergeCells count="3">
    <mergeCell ref="A1:C1"/>
    <mergeCell ref="A66:C66"/>
    <mergeCell ref="A131:C131"/>
  </mergeCells>
  <phoneticPr fontId="49" type="noConversion"/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D 2022-2023</oddHeader>
  </headerFooter>
  <rowBreaks count="2" manualBreakCount="2">
    <brk id="65" max="8" man="1"/>
    <brk id="1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8369-B59F-4185-A824-0A4CE9B68DCB}">
  <dimension ref="A1:P333"/>
  <sheetViews>
    <sheetView view="pageBreakPreview" zoomScale="130" zoomScaleNormal="120" zoomScaleSheetLayoutView="130" workbookViewId="0">
      <selection activeCell="C7" sqref="C7"/>
    </sheetView>
  </sheetViews>
  <sheetFormatPr defaultColWidth="9.140625" defaultRowHeight="12.75" x14ac:dyDescent="0.2"/>
  <cols>
    <col min="1" max="1" width="7.5703125" style="187" customWidth="1"/>
    <col min="2" max="2" width="4.140625" style="188" customWidth="1"/>
    <col min="3" max="3" width="5.7109375" style="189" customWidth="1"/>
    <col min="4" max="5" width="18.7109375" style="188" customWidth="1"/>
    <col min="6" max="6" width="2.42578125" style="191" customWidth="1"/>
    <col min="7" max="7" width="9.28515625" style="191" customWidth="1"/>
    <col min="8" max="9" width="18.7109375" style="191" customWidth="1"/>
    <col min="10" max="10" width="9.140625" style="185"/>
    <col min="11" max="11" width="29.85546875" style="185" customWidth="1"/>
    <col min="12" max="16384" width="9.140625" style="185"/>
  </cols>
  <sheetData>
    <row r="1" spans="1:12" s="69" customFormat="1" ht="21" customHeight="1" x14ac:dyDescent="0.2">
      <c r="A1" s="596" t="s">
        <v>270</v>
      </c>
      <c r="B1" s="596"/>
      <c r="C1" s="596"/>
      <c r="D1" s="596"/>
      <c r="E1" s="596"/>
      <c r="F1" s="596"/>
      <c r="G1" s="596"/>
      <c r="H1" s="596"/>
      <c r="I1" s="68"/>
      <c r="J1" s="68"/>
      <c r="K1" s="130"/>
    </row>
    <row r="2" spans="1:12" s="77" customFormat="1" ht="18" customHeight="1" x14ac:dyDescent="0.2">
      <c r="A2" s="70" t="s">
        <v>271</v>
      </c>
      <c r="B2" s="71"/>
      <c r="C2" s="72"/>
      <c r="D2" s="71"/>
      <c r="E2" s="71"/>
      <c r="F2" s="75"/>
      <c r="G2" s="71"/>
      <c r="H2" s="71"/>
      <c r="I2" s="71"/>
    </row>
    <row r="3" spans="1:12" s="163" customFormat="1" ht="12" customHeight="1" x14ac:dyDescent="0.2">
      <c r="A3" s="159" t="s">
        <v>272</v>
      </c>
      <c r="B3" s="74"/>
      <c r="C3" s="160"/>
      <c r="D3" s="117" t="s">
        <v>273</v>
      </c>
      <c r="E3" s="161"/>
      <c r="F3" s="162"/>
      <c r="G3" s="162"/>
      <c r="H3" s="117"/>
      <c r="I3" s="162"/>
    </row>
    <row r="4" spans="1:12" s="158" customFormat="1" ht="9" customHeight="1" x14ac:dyDescent="0.2">
      <c r="A4" s="164" t="s">
        <v>274</v>
      </c>
      <c r="B4" s="165">
        <v>1</v>
      </c>
      <c r="C4" s="166"/>
      <c r="D4" s="193" t="str">
        <f>los!F3</f>
        <v>PANTHERS OTROKOVICE</v>
      </c>
      <c r="E4" s="193" t="str">
        <f>los!F16</f>
        <v>FbŠ Bohemians</v>
      </c>
      <c r="F4" s="165" t="s">
        <v>275</v>
      </c>
      <c r="G4" s="165" t="s">
        <v>276</v>
      </c>
      <c r="H4" s="193" t="str">
        <f>los!F3</f>
        <v>PANTHERS OTROKOVICE</v>
      </c>
      <c r="I4" s="167"/>
      <c r="J4" s="245"/>
      <c r="L4" s="168"/>
    </row>
    <row r="5" spans="1:12" s="158" customFormat="1" ht="9" customHeight="1" x14ac:dyDescent="0.2">
      <c r="A5" s="169" t="s">
        <v>277</v>
      </c>
      <c r="B5" s="157">
        <v>1</v>
      </c>
      <c r="C5" s="170"/>
      <c r="D5" s="194" t="str">
        <f>los!F4</f>
        <v>FBC ČPP Bystroň Group Ostrava</v>
      </c>
      <c r="E5" s="194" t="str">
        <f>los!F15</f>
        <v>FBC 4CLEAN Česká Lípa</v>
      </c>
      <c r="F5" s="157" t="s">
        <v>275</v>
      </c>
      <c r="G5" s="157" t="s">
        <v>276</v>
      </c>
      <c r="H5" s="194" t="str">
        <f>los!F4</f>
        <v>FBC ČPP Bystroň Group Ostrava</v>
      </c>
      <c r="I5" s="171"/>
      <c r="J5" s="245"/>
      <c r="L5" s="168"/>
    </row>
    <row r="6" spans="1:12" s="158" customFormat="1" ht="9" customHeight="1" x14ac:dyDescent="0.2">
      <c r="A6" s="169" t="s">
        <v>278</v>
      </c>
      <c r="B6" s="157">
        <v>1</v>
      </c>
      <c r="C6" s="170"/>
      <c r="D6" s="194" t="str">
        <f>los!F5</f>
        <v>TJ Sokol Královské Vinohrady</v>
      </c>
      <c r="E6" s="194" t="str">
        <f>los!F14</f>
        <v>Tatran Střešovice</v>
      </c>
      <c r="F6" s="157" t="s">
        <v>275</v>
      </c>
      <c r="G6" s="157" t="s">
        <v>276</v>
      </c>
      <c r="H6" s="194" t="str">
        <f>los!F5</f>
        <v>TJ Sokol Královské Vinohrady</v>
      </c>
      <c r="I6" s="171"/>
      <c r="J6" s="245"/>
      <c r="L6" s="168"/>
    </row>
    <row r="7" spans="1:12" s="158" customFormat="1" ht="9" customHeight="1" x14ac:dyDescent="0.2">
      <c r="A7" s="169" t="s">
        <v>279</v>
      </c>
      <c r="B7" s="157">
        <v>1</v>
      </c>
      <c r="C7" s="170">
        <v>44817</v>
      </c>
      <c r="D7" s="194" t="str">
        <f>los!F6</f>
        <v>Předvýběr.CZ Florbal MB</v>
      </c>
      <c r="E7" s="194" t="str">
        <f>los!F13</f>
        <v>BLACK ANGELS</v>
      </c>
      <c r="F7" s="157" t="s">
        <v>275</v>
      </c>
      <c r="G7" s="157" t="s">
        <v>276</v>
      </c>
      <c r="H7" s="194" t="str">
        <f>los!F6</f>
        <v>Předvýběr.CZ Florbal MB</v>
      </c>
      <c r="I7" s="171"/>
      <c r="J7" s="245"/>
      <c r="L7" s="168"/>
    </row>
    <row r="8" spans="1:12" s="158" customFormat="1" ht="9" customHeight="1" x14ac:dyDescent="0.2">
      <c r="A8" s="169" t="s">
        <v>280</v>
      </c>
      <c r="B8" s="157">
        <v>1</v>
      </c>
      <c r="C8" s="170"/>
      <c r="D8" s="194" t="str">
        <f>los!F12</f>
        <v xml:space="preserve">1. SC TEMPISH Vítkovice </v>
      </c>
      <c r="E8" s="194" t="str">
        <f>los!F7</f>
        <v>FAT PIPE FLORBAL CHODOV</v>
      </c>
      <c r="F8" s="157" t="s">
        <v>275</v>
      </c>
      <c r="G8" s="157" t="s">
        <v>276</v>
      </c>
      <c r="H8" s="194" t="str">
        <f>los!F12</f>
        <v xml:space="preserve">1. SC TEMPISH Vítkovice </v>
      </c>
      <c r="I8" s="171"/>
      <c r="J8" s="245"/>
      <c r="L8" s="168"/>
    </row>
    <row r="9" spans="1:12" s="158" customFormat="1" ht="9" customHeight="1" x14ac:dyDescent="0.2">
      <c r="A9" s="169" t="s">
        <v>281</v>
      </c>
      <c r="B9" s="157">
        <v>1</v>
      </c>
      <c r="C9" s="170"/>
      <c r="D9" s="194" t="str">
        <f>los!F8</f>
        <v>FB Hurrican Karlovy Vary</v>
      </c>
      <c r="E9" s="194" t="str">
        <f>los!F11</f>
        <v>SOKOLI Pardubice</v>
      </c>
      <c r="F9" s="157" t="s">
        <v>275</v>
      </c>
      <c r="G9" s="157" t="s">
        <v>276</v>
      </c>
      <c r="H9" s="194" t="str">
        <f>los!F8</f>
        <v>FB Hurrican Karlovy Vary</v>
      </c>
      <c r="I9" s="171"/>
      <c r="J9" s="245"/>
      <c r="L9" s="168"/>
    </row>
    <row r="10" spans="1:12" s="158" customFormat="1" ht="9" customHeight="1" x14ac:dyDescent="0.2">
      <c r="A10" s="172" t="s">
        <v>282</v>
      </c>
      <c r="B10" s="173">
        <v>1</v>
      </c>
      <c r="C10" s="174"/>
      <c r="D10" s="195" t="str">
        <f>los!F9</f>
        <v>ACEMA Sparta Praha</v>
      </c>
      <c r="E10" s="195" t="str">
        <f>los!F10</f>
        <v>FBC Liberec</v>
      </c>
      <c r="F10" s="173" t="s">
        <v>275</v>
      </c>
      <c r="G10" s="173" t="s">
        <v>276</v>
      </c>
      <c r="H10" s="195" t="str">
        <f>los!F9</f>
        <v>ACEMA Sparta Praha</v>
      </c>
      <c r="I10" s="175"/>
      <c r="J10" s="245"/>
      <c r="L10" s="168"/>
    </row>
    <row r="11" spans="1:12" s="163" customFormat="1" ht="12" customHeight="1" x14ac:dyDescent="0.2">
      <c r="A11" s="159" t="s">
        <v>283</v>
      </c>
      <c r="B11" s="74"/>
      <c r="C11" s="160"/>
      <c r="D11" s="177" t="s">
        <v>284</v>
      </c>
      <c r="E11" s="176" t="s">
        <v>285</v>
      </c>
      <c r="F11" s="162"/>
      <c r="G11" s="162"/>
      <c r="H11" s="117"/>
      <c r="I11" s="162"/>
      <c r="J11" s="245"/>
      <c r="L11" s="168"/>
    </row>
    <row r="12" spans="1:12" s="158" customFormat="1" ht="9" customHeight="1" x14ac:dyDescent="0.2">
      <c r="A12" s="164" t="s">
        <v>286</v>
      </c>
      <c r="B12" s="165">
        <v>2</v>
      </c>
      <c r="C12" s="166"/>
      <c r="D12" s="193" t="str">
        <f>los!F16</f>
        <v>FbŠ Bohemians</v>
      </c>
      <c r="E12" s="193" t="str">
        <f>los!F10</f>
        <v>FBC Liberec</v>
      </c>
      <c r="F12" s="165" t="s">
        <v>275</v>
      </c>
      <c r="G12" s="165" t="s">
        <v>276</v>
      </c>
      <c r="H12" s="193" t="str">
        <f>los!F16</f>
        <v>FbŠ Bohemians</v>
      </c>
      <c r="I12" s="167"/>
      <c r="J12" s="245"/>
      <c r="L12" s="168"/>
    </row>
    <row r="13" spans="1:12" s="158" customFormat="1" ht="9" customHeight="1" x14ac:dyDescent="0.2">
      <c r="A13" s="169" t="s">
        <v>287</v>
      </c>
      <c r="B13" s="157">
        <v>2</v>
      </c>
      <c r="C13" s="170">
        <v>44821</v>
      </c>
      <c r="D13" s="194" t="str">
        <f>los!F11</f>
        <v>SOKOLI Pardubice</v>
      </c>
      <c r="E13" s="194" t="str">
        <f>los!F9</f>
        <v>ACEMA Sparta Praha</v>
      </c>
      <c r="F13" s="157" t="s">
        <v>275</v>
      </c>
      <c r="G13" s="157" t="s">
        <v>276</v>
      </c>
      <c r="H13" s="194" t="str">
        <f>los!F11</f>
        <v>SOKOLI Pardubice</v>
      </c>
      <c r="I13" s="171"/>
      <c r="J13" s="245"/>
      <c r="L13" s="168"/>
    </row>
    <row r="14" spans="1:12" s="158" customFormat="1" ht="9" customHeight="1" x14ac:dyDescent="0.2">
      <c r="A14" s="169" t="s">
        <v>288</v>
      </c>
      <c r="B14" s="157">
        <v>2</v>
      </c>
      <c r="C14" s="170"/>
      <c r="D14" s="194" t="str">
        <f>los!F12</f>
        <v xml:space="preserve">1. SC TEMPISH Vítkovice </v>
      </c>
      <c r="E14" s="194" t="str">
        <f>los!F8</f>
        <v>FB Hurrican Karlovy Vary</v>
      </c>
      <c r="F14" s="157" t="s">
        <v>275</v>
      </c>
      <c r="G14" s="157" t="s">
        <v>276</v>
      </c>
      <c r="H14" s="194" t="str">
        <f>los!F12</f>
        <v xml:space="preserve">1. SC TEMPISH Vítkovice </v>
      </c>
      <c r="I14" s="171"/>
      <c r="J14" s="245"/>
      <c r="L14" s="168"/>
    </row>
    <row r="15" spans="1:12" s="158" customFormat="1" ht="9" customHeight="1" x14ac:dyDescent="0.2">
      <c r="A15" s="169" t="s">
        <v>289</v>
      </c>
      <c r="B15" s="157">
        <v>2</v>
      </c>
      <c r="C15" s="170"/>
      <c r="D15" s="194" t="str">
        <f>los!F7</f>
        <v>FAT PIPE FLORBAL CHODOV</v>
      </c>
      <c r="E15" s="194" t="str">
        <f>los!F13</f>
        <v>BLACK ANGELS</v>
      </c>
      <c r="F15" s="157" t="s">
        <v>275</v>
      </c>
      <c r="G15" s="157" t="s">
        <v>276</v>
      </c>
      <c r="H15" s="194" t="str">
        <f>los!F7</f>
        <v>FAT PIPE FLORBAL CHODOV</v>
      </c>
      <c r="I15" s="171"/>
      <c r="J15" s="245"/>
      <c r="L15" s="168"/>
    </row>
    <row r="16" spans="1:12" s="158" customFormat="1" ht="9" customHeight="1" x14ac:dyDescent="0.2">
      <c r="A16" s="169" t="s">
        <v>290</v>
      </c>
      <c r="B16" s="157">
        <v>2</v>
      </c>
      <c r="C16" s="170"/>
      <c r="D16" s="194" t="str">
        <f>los!F14</f>
        <v>Tatran Střešovice</v>
      </c>
      <c r="E16" s="194" t="str">
        <f>los!F6</f>
        <v>Předvýběr.CZ Florbal MB</v>
      </c>
      <c r="F16" s="157" t="s">
        <v>275</v>
      </c>
      <c r="G16" s="157" t="s">
        <v>276</v>
      </c>
      <c r="H16" s="194" t="str">
        <f>los!F14</f>
        <v>Tatran Střešovice</v>
      </c>
      <c r="I16" s="171"/>
      <c r="J16" s="245"/>
      <c r="L16" s="168"/>
    </row>
    <row r="17" spans="1:12" s="158" customFormat="1" ht="9" customHeight="1" x14ac:dyDescent="0.2">
      <c r="A17" s="169" t="s">
        <v>291</v>
      </c>
      <c r="B17" s="157">
        <v>2</v>
      </c>
      <c r="C17" s="170"/>
      <c r="D17" s="194" t="str">
        <f>los!F5</f>
        <v>TJ Sokol Královské Vinohrady</v>
      </c>
      <c r="E17" s="194" t="str">
        <f>los!F15</f>
        <v>FBC 4CLEAN Česká Lípa</v>
      </c>
      <c r="F17" s="157" t="s">
        <v>275</v>
      </c>
      <c r="G17" s="157" t="s">
        <v>276</v>
      </c>
      <c r="H17" s="194" t="str">
        <f>los!F5</f>
        <v>TJ Sokol Královské Vinohrady</v>
      </c>
      <c r="I17" s="171"/>
      <c r="J17" s="245"/>
      <c r="L17" s="168"/>
    </row>
    <row r="18" spans="1:12" s="158" customFormat="1" ht="9" customHeight="1" x14ac:dyDescent="0.2">
      <c r="A18" s="172" t="s">
        <v>292</v>
      </c>
      <c r="B18" s="173">
        <v>2</v>
      </c>
      <c r="C18" s="174"/>
      <c r="D18" s="195" t="str">
        <f>los!F3</f>
        <v>PANTHERS OTROKOVICE</v>
      </c>
      <c r="E18" s="195" t="str">
        <f>los!F4</f>
        <v>FBC ČPP Bystroň Group Ostrava</v>
      </c>
      <c r="F18" s="173" t="s">
        <v>275</v>
      </c>
      <c r="G18" s="173" t="s">
        <v>276</v>
      </c>
      <c r="H18" s="195" t="str">
        <f>los!F3</f>
        <v>PANTHERS OTROKOVICE</v>
      </c>
      <c r="I18" s="175"/>
    </row>
    <row r="19" spans="1:12" s="163" customFormat="1" ht="12" customHeight="1" x14ac:dyDescent="0.2">
      <c r="A19" s="159" t="s">
        <v>293</v>
      </c>
      <c r="B19" s="74"/>
      <c r="C19" s="160"/>
      <c r="D19" s="117">
        <v>44822</v>
      </c>
      <c r="E19" s="176"/>
      <c r="F19" s="162"/>
      <c r="G19" s="162"/>
      <c r="H19" s="117"/>
      <c r="I19" s="162"/>
    </row>
    <row r="20" spans="1:12" s="158" customFormat="1" ht="9" customHeight="1" x14ac:dyDescent="0.2">
      <c r="A20" s="164" t="s">
        <v>294</v>
      </c>
      <c r="B20" s="165">
        <v>3</v>
      </c>
      <c r="C20" s="166">
        <f>D19</f>
        <v>44822</v>
      </c>
      <c r="D20" s="193" t="str">
        <f>los!F4</f>
        <v>FBC ČPP Bystroň Group Ostrava</v>
      </c>
      <c r="E20" s="193" t="str">
        <f>los!F16</f>
        <v>FbŠ Bohemians</v>
      </c>
      <c r="F20" s="165" t="s">
        <v>275</v>
      </c>
      <c r="G20" s="165" t="s">
        <v>276</v>
      </c>
      <c r="H20" s="193" t="str">
        <f>los!F4</f>
        <v>FBC ČPP Bystroň Group Ostrava</v>
      </c>
      <c r="I20" s="167"/>
    </row>
    <row r="21" spans="1:12" s="158" customFormat="1" ht="9" customHeight="1" x14ac:dyDescent="0.2">
      <c r="A21" s="169" t="s">
        <v>295</v>
      </c>
      <c r="B21" s="157">
        <v>3</v>
      </c>
      <c r="C21" s="170">
        <f>D19</f>
        <v>44822</v>
      </c>
      <c r="D21" s="194" t="str">
        <f>los!F5</f>
        <v>TJ Sokol Královské Vinohrady</v>
      </c>
      <c r="E21" s="194" t="str">
        <f>los!F3</f>
        <v>PANTHERS OTROKOVICE</v>
      </c>
      <c r="F21" s="157" t="s">
        <v>275</v>
      </c>
      <c r="G21" s="157" t="s">
        <v>276</v>
      </c>
      <c r="H21" s="194" t="str">
        <f>los!F5</f>
        <v>TJ Sokol Královské Vinohrady</v>
      </c>
      <c r="I21" s="171"/>
    </row>
    <row r="22" spans="1:12" s="158" customFormat="1" ht="9" customHeight="1" x14ac:dyDescent="0.2">
      <c r="A22" s="169" t="s">
        <v>296</v>
      </c>
      <c r="B22" s="157">
        <v>3</v>
      </c>
      <c r="C22" s="170">
        <f>D19</f>
        <v>44822</v>
      </c>
      <c r="D22" s="194" t="str">
        <f>los!F6</f>
        <v>Předvýběr.CZ Florbal MB</v>
      </c>
      <c r="E22" s="194" t="str">
        <f>los!F15</f>
        <v>FBC 4CLEAN Česká Lípa</v>
      </c>
      <c r="F22" s="157" t="s">
        <v>275</v>
      </c>
      <c r="G22" s="157" t="s">
        <v>276</v>
      </c>
      <c r="H22" s="194" t="str">
        <f>los!F6</f>
        <v>Předvýběr.CZ Florbal MB</v>
      </c>
      <c r="I22" s="171"/>
    </row>
    <row r="23" spans="1:12" s="158" customFormat="1" ht="9" customHeight="1" x14ac:dyDescent="0.2">
      <c r="A23" s="169" t="s">
        <v>297</v>
      </c>
      <c r="B23" s="157">
        <v>3</v>
      </c>
      <c r="C23" s="170">
        <f>D19</f>
        <v>44822</v>
      </c>
      <c r="D23" s="194" t="str">
        <f>los!F14</f>
        <v>Tatran Střešovice</v>
      </c>
      <c r="E23" s="194" t="str">
        <f>los!F7</f>
        <v>FAT PIPE FLORBAL CHODOV</v>
      </c>
      <c r="F23" s="157" t="s">
        <v>275</v>
      </c>
      <c r="G23" s="157" t="s">
        <v>276</v>
      </c>
      <c r="H23" s="194" t="str">
        <f>los!F14</f>
        <v>Tatran Střešovice</v>
      </c>
      <c r="I23" s="171"/>
    </row>
    <row r="24" spans="1:12" s="158" customFormat="1" ht="9" customHeight="1" x14ac:dyDescent="0.2">
      <c r="A24" s="169" t="s">
        <v>298</v>
      </c>
      <c r="B24" s="157">
        <v>3</v>
      </c>
      <c r="C24" s="170">
        <f>D19</f>
        <v>44822</v>
      </c>
      <c r="D24" s="194" t="str">
        <f>los!F8</f>
        <v>FB Hurrican Karlovy Vary</v>
      </c>
      <c r="E24" s="194" t="str">
        <f>los!F13</f>
        <v>BLACK ANGELS</v>
      </c>
      <c r="F24" s="157" t="s">
        <v>275</v>
      </c>
      <c r="G24" s="157" t="s">
        <v>276</v>
      </c>
      <c r="H24" s="194" t="str">
        <f>los!F8</f>
        <v>FB Hurrican Karlovy Vary</v>
      </c>
      <c r="I24" s="171"/>
    </row>
    <row r="25" spans="1:12" s="158" customFormat="1" ht="9" customHeight="1" x14ac:dyDescent="0.2">
      <c r="A25" s="169" t="s">
        <v>299</v>
      </c>
      <c r="B25" s="157">
        <v>3</v>
      </c>
      <c r="C25" s="170">
        <f>D19</f>
        <v>44822</v>
      </c>
      <c r="D25" s="194" t="str">
        <f>los!F9</f>
        <v>ACEMA Sparta Praha</v>
      </c>
      <c r="E25" s="194" t="str">
        <f>los!F12</f>
        <v xml:space="preserve">1. SC TEMPISH Vítkovice </v>
      </c>
      <c r="F25" s="157" t="s">
        <v>275</v>
      </c>
      <c r="G25" s="157" t="s">
        <v>276</v>
      </c>
      <c r="H25" s="194" t="str">
        <f>los!F9</f>
        <v>ACEMA Sparta Praha</v>
      </c>
      <c r="I25" s="171"/>
    </row>
    <row r="26" spans="1:12" s="158" customFormat="1" ht="9" customHeight="1" x14ac:dyDescent="0.2">
      <c r="A26" s="172" t="s">
        <v>300</v>
      </c>
      <c r="B26" s="173">
        <v>3</v>
      </c>
      <c r="C26" s="174">
        <f>D19</f>
        <v>44822</v>
      </c>
      <c r="D26" s="195" t="str">
        <f>los!F10</f>
        <v>FBC Liberec</v>
      </c>
      <c r="E26" s="195" t="str">
        <f>los!F11</f>
        <v>SOKOLI Pardubice</v>
      </c>
      <c r="F26" s="173" t="s">
        <v>275</v>
      </c>
      <c r="G26" s="173" t="s">
        <v>276</v>
      </c>
      <c r="H26" s="195" t="str">
        <f>los!F10</f>
        <v>FBC Liberec</v>
      </c>
      <c r="I26" s="175"/>
    </row>
    <row r="27" spans="1:12" s="163" customFormat="1" ht="12" customHeight="1" x14ac:dyDescent="0.2">
      <c r="A27" s="159" t="s">
        <v>301</v>
      </c>
      <c r="B27" s="74"/>
      <c r="C27" s="160"/>
      <c r="D27" s="117" t="s">
        <v>302</v>
      </c>
      <c r="E27" s="176"/>
      <c r="F27" s="162"/>
      <c r="G27" s="162"/>
      <c r="H27" s="117"/>
      <c r="I27" s="162"/>
    </row>
    <row r="28" spans="1:12" s="158" customFormat="1" ht="9" customHeight="1" x14ac:dyDescent="0.2">
      <c r="A28" s="164" t="s">
        <v>303</v>
      </c>
      <c r="B28" s="165">
        <v>4</v>
      </c>
      <c r="C28" s="166"/>
      <c r="D28" s="193" t="str">
        <f>los!F16</f>
        <v>FbŠ Bohemians</v>
      </c>
      <c r="E28" s="193" t="str">
        <f>los!F11</f>
        <v>SOKOLI Pardubice</v>
      </c>
      <c r="F28" s="165" t="s">
        <v>275</v>
      </c>
      <c r="G28" s="165" t="s">
        <v>276</v>
      </c>
      <c r="H28" s="193" t="str">
        <f>los!F16</f>
        <v>FbŠ Bohemians</v>
      </c>
      <c r="I28" s="167"/>
    </row>
    <row r="29" spans="1:12" s="158" customFormat="1" ht="9" customHeight="1" x14ac:dyDescent="0.2">
      <c r="A29" s="169" t="s">
        <v>304</v>
      </c>
      <c r="B29" s="157">
        <v>4</v>
      </c>
      <c r="C29" s="170"/>
      <c r="D29" s="194" t="str">
        <f>los!F12</f>
        <v xml:space="preserve">1. SC TEMPISH Vítkovice </v>
      </c>
      <c r="E29" s="194" t="str">
        <f>los!F10</f>
        <v>FBC Liberec</v>
      </c>
      <c r="F29" s="157" t="s">
        <v>275</v>
      </c>
      <c r="G29" s="157" t="s">
        <v>276</v>
      </c>
      <c r="H29" s="194" t="str">
        <f>los!F12</f>
        <v xml:space="preserve">1. SC TEMPISH Vítkovice </v>
      </c>
      <c r="I29" s="171"/>
    </row>
    <row r="30" spans="1:12" s="158" customFormat="1" ht="9" customHeight="1" x14ac:dyDescent="0.2">
      <c r="A30" s="169" t="s">
        <v>305</v>
      </c>
      <c r="B30" s="157">
        <v>4</v>
      </c>
      <c r="C30" s="170"/>
      <c r="D30" s="194" t="str">
        <f>los!F13</f>
        <v>BLACK ANGELS</v>
      </c>
      <c r="E30" s="194" t="str">
        <f>los!F9</f>
        <v>ACEMA Sparta Praha</v>
      </c>
      <c r="F30" s="157" t="s">
        <v>275</v>
      </c>
      <c r="G30" s="157" t="s">
        <v>276</v>
      </c>
      <c r="H30" s="194" t="str">
        <f>los!F13</f>
        <v>BLACK ANGELS</v>
      </c>
      <c r="I30" s="171"/>
    </row>
    <row r="31" spans="1:12" s="158" customFormat="1" ht="9" customHeight="1" x14ac:dyDescent="0.2">
      <c r="A31" s="169" t="s">
        <v>306</v>
      </c>
      <c r="B31" s="157">
        <v>4</v>
      </c>
      <c r="C31" s="170"/>
      <c r="D31" s="194" t="str">
        <f>los!F14</f>
        <v>Tatran Střešovice</v>
      </c>
      <c r="E31" s="194" t="str">
        <f>los!F8</f>
        <v>FB Hurrican Karlovy Vary</v>
      </c>
      <c r="F31" s="157" t="s">
        <v>275</v>
      </c>
      <c r="G31" s="157" t="s">
        <v>276</v>
      </c>
      <c r="H31" s="194" t="str">
        <f>los!F14</f>
        <v>Tatran Střešovice</v>
      </c>
      <c r="I31" s="171"/>
    </row>
    <row r="32" spans="1:12" s="158" customFormat="1" ht="9" customHeight="1" x14ac:dyDescent="0.2">
      <c r="A32" s="169" t="s">
        <v>307</v>
      </c>
      <c r="B32" s="157">
        <v>4</v>
      </c>
      <c r="C32" s="170"/>
      <c r="D32" s="194" t="str">
        <f>los!F15</f>
        <v>FBC 4CLEAN Česká Lípa</v>
      </c>
      <c r="E32" s="194" t="str">
        <f>los!F7</f>
        <v>FAT PIPE FLORBAL CHODOV</v>
      </c>
      <c r="F32" s="157" t="s">
        <v>275</v>
      </c>
      <c r="G32" s="157" t="s">
        <v>276</v>
      </c>
      <c r="H32" s="194" t="str">
        <f>los!F15</f>
        <v>FBC 4CLEAN Česká Lípa</v>
      </c>
      <c r="I32" s="171"/>
    </row>
    <row r="33" spans="1:9" s="158" customFormat="1" ht="9" customHeight="1" x14ac:dyDescent="0.2">
      <c r="A33" s="169" t="s">
        <v>308</v>
      </c>
      <c r="B33" s="157">
        <v>4</v>
      </c>
      <c r="C33" s="170"/>
      <c r="D33" s="194" t="str">
        <f>los!F3</f>
        <v>PANTHERS OTROKOVICE</v>
      </c>
      <c r="E33" s="194" t="str">
        <f>los!F6</f>
        <v>Předvýběr.CZ Florbal MB</v>
      </c>
      <c r="F33" s="157" t="s">
        <v>275</v>
      </c>
      <c r="G33" s="157" t="s">
        <v>276</v>
      </c>
      <c r="H33" s="194" t="str">
        <f>los!F3</f>
        <v>PANTHERS OTROKOVICE</v>
      </c>
      <c r="I33" s="171"/>
    </row>
    <row r="34" spans="1:9" s="158" customFormat="1" ht="9" customHeight="1" x14ac:dyDescent="0.2">
      <c r="A34" s="172" t="s">
        <v>309</v>
      </c>
      <c r="B34" s="173">
        <v>4</v>
      </c>
      <c r="C34" s="174"/>
      <c r="D34" s="195" t="str">
        <f>los!F4</f>
        <v>FBC ČPP Bystroň Group Ostrava</v>
      </c>
      <c r="E34" s="195" t="str">
        <f>los!F5</f>
        <v>TJ Sokol Královské Vinohrady</v>
      </c>
      <c r="F34" s="173" t="s">
        <v>275</v>
      </c>
      <c r="G34" s="173" t="s">
        <v>276</v>
      </c>
      <c r="H34" s="195" t="str">
        <f>los!F4</f>
        <v>FBC ČPP Bystroň Group Ostrava</v>
      </c>
      <c r="I34" s="175"/>
    </row>
    <row r="35" spans="1:9" s="163" customFormat="1" ht="12" customHeight="1" x14ac:dyDescent="0.2">
      <c r="A35" s="159" t="s">
        <v>310</v>
      </c>
      <c r="B35" s="74"/>
      <c r="C35" s="160"/>
      <c r="D35" s="177" t="s">
        <v>311</v>
      </c>
      <c r="E35" s="176" t="s">
        <v>312</v>
      </c>
      <c r="F35" s="162"/>
      <c r="G35" s="162"/>
      <c r="H35" s="117"/>
      <c r="I35" s="162"/>
    </row>
    <row r="36" spans="1:9" s="158" customFormat="1" ht="9" customHeight="1" x14ac:dyDescent="0.2">
      <c r="A36" s="164" t="s">
        <v>313</v>
      </c>
      <c r="B36" s="165">
        <v>5</v>
      </c>
      <c r="C36" s="166"/>
      <c r="D36" s="193" t="str">
        <f>los!F5</f>
        <v>TJ Sokol Královské Vinohrady</v>
      </c>
      <c r="E36" s="193" t="str">
        <f>los!F16</f>
        <v>FbŠ Bohemians</v>
      </c>
      <c r="F36" s="165" t="s">
        <v>275</v>
      </c>
      <c r="G36" s="165" t="s">
        <v>276</v>
      </c>
      <c r="H36" s="193" t="str">
        <f>los!F5</f>
        <v>TJ Sokol Královské Vinohrady</v>
      </c>
      <c r="I36" s="167"/>
    </row>
    <row r="37" spans="1:9" s="158" customFormat="1" ht="9" customHeight="1" x14ac:dyDescent="0.2">
      <c r="A37" s="169" t="s">
        <v>314</v>
      </c>
      <c r="B37" s="157">
        <v>5</v>
      </c>
      <c r="C37" s="170"/>
      <c r="D37" s="194" t="str">
        <f>los!F6</f>
        <v>Předvýběr.CZ Florbal MB</v>
      </c>
      <c r="E37" s="194" t="str">
        <f>los!F4</f>
        <v>FBC ČPP Bystroň Group Ostrava</v>
      </c>
      <c r="F37" s="157" t="s">
        <v>275</v>
      </c>
      <c r="G37" s="157" t="s">
        <v>276</v>
      </c>
      <c r="H37" s="194" t="str">
        <f>los!F6</f>
        <v>Předvýběr.CZ Florbal MB</v>
      </c>
      <c r="I37" s="171"/>
    </row>
    <row r="38" spans="1:9" s="158" customFormat="1" ht="9" customHeight="1" x14ac:dyDescent="0.2">
      <c r="A38" s="169" t="s">
        <v>315</v>
      </c>
      <c r="B38" s="157">
        <v>5</v>
      </c>
      <c r="C38" s="170"/>
      <c r="D38" s="194" t="str">
        <f>los!F7</f>
        <v>FAT PIPE FLORBAL CHODOV</v>
      </c>
      <c r="E38" s="194" t="str">
        <f>los!F3</f>
        <v>PANTHERS OTROKOVICE</v>
      </c>
      <c r="F38" s="157" t="s">
        <v>275</v>
      </c>
      <c r="G38" s="157" t="s">
        <v>276</v>
      </c>
      <c r="H38" s="194" t="str">
        <f>los!F7</f>
        <v>FAT PIPE FLORBAL CHODOV</v>
      </c>
      <c r="I38" s="171"/>
    </row>
    <row r="39" spans="1:9" s="158" customFormat="1" ht="9" customHeight="1" x14ac:dyDescent="0.2">
      <c r="A39" s="169" t="s">
        <v>316</v>
      </c>
      <c r="B39" s="157">
        <v>5</v>
      </c>
      <c r="C39" s="170"/>
      <c r="D39" s="194" t="str">
        <f>los!F8</f>
        <v>FB Hurrican Karlovy Vary</v>
      </c>
      <c r="E39" s="194" t="str">
        <f>los!F15</f>
        <v>FBC 4CLEAN Česká Lípa</v>
      </c>
      <c r="F39" s="157" t="s">
        <v>275</v>
      </c>
      <c r="G39" s="157" t="s">
        <v>276</v>
      </c>
      <c r="H39" s="194" t="str">
        <f>los!F8</f>
        <v>FB Hurrican Karlovy Vary</v>
      </c>
      <c r="I39" s="171"/>
    </row>
    <row r="40" spans="1:9" s="158" customFormat="1" ht="9" customHeight="1" x14ac:dyDescent="0.2">
      <c r="A40" s="169" t="s">
        <v>317</v>
      </c>
      <c r="B40" s="157">
        <v>5</v>
      </c>
      <c r="C40" s="170"/>
      <c r="D40" s="194" t="str">
        <f>los!F9</f>
        <v>ACEMA Sparta Praha</v>
      </c>
      <c r="E40" s="194" t="str">
        <f>los!F14</f>
        <v>Tatran Střešovice</v>
      </c>
      <c r="F40" s="157" t="s">
        <v>275</v>
      </c>
      <c r="G40" s="157" t="s">
        <v>276</v>
      </c>
      <c r="H40" s="194" t="str">
        <f>los!F9</f>
        <v>ACEMA Sparta Praha</v>
      </c>
      <c r="I40" s="171"/>
    </row>
    <row r="41" spans="1:9" s="158" customFormat="1" ht="9" customHeight="1" x14ac:dyDescent="0.2">
      <c r="A41" s="169" t="s">
        <v>318</v>
      </c>
      <c r="B41" s="157">
        <v>5</v>
      </c>
      <c r="C41" s="170"/>
      <c r="D41" s="194" t="str">
        <f>los!F10</f>
        <v>FBC Liberec</v>
      </c>
      <c r="E41" s="194" t="str">
        <f>los!F13</f>
        <v>BLACK ANGELS</v>
      </c>
      <c r="F41" s="157" t="s">
        <v>275</v>
      </c>
      <c r="G41" s="157" t="s">
        <v>276</v>
      </c>
      <c r="H41" s="194" t="str">
        <f>los!F10</f>
        <v>FBC Liberec</v>
      </c>
      <c r="I41" s="171"/>
    </row>
    <row r="42" spans="1:9" s="158" customFormat="1" ht="9" customHeight="1" x14ac:dyDescent="0.2">
      <c r="A42" s="172" t="s">
        <v>319</v>
      </c>
      <c r="B42" s="173">
        <v>5</v>
      </c>
      <c r="C42" s="174"/>
      <c r="D42" s="195" t="str">
        <f>los!F11</f>
        <v>SOKOLI Pardubice</v>
      </c>
      <c r="E42" s="195" t="str">
        <f>los!F12</f>
        <v xml:space="preserve">1. SC TEMPISH Vítkovice </v>
      </c>
      <c r="F42" s="173" t="s">
        <v>275</v>
      </c>
      <c r="G42" s="173" t="s">
        <v>276</v>
      </c>
      <c r="H42" s="195" t="str">
        <f>los!F11</f>
        <v>SOKOLI Pardubice</v>
      </c>
      <c r="I42" s="175"/>
    </row>
    <row r="43" spans="1:9" s="163" customFormat="1" ht="12" customHeight="1" x14ac:dyDescent="0.2">
      <c r="A43" s="159" t="s">
        <v>320</v>
      </c>
      <c r="B43" s="74"/>
      <c r="C43" s="160"/>
      <c r="D43" s="117">
        <v>44843</v>
      </c>
      <c r="E43" s="161"/>
      <c r="F43" s="162"/>
      <c r="G43" s="162"/>
      <c r="H43" s="117"/>
      <c r="I43" s="162"/>
    </row>
    <row r="44" spans="1:9" s="158" customFormat="1" ht="9" customHeight="1" x14ac:dyDescent="0.2">
      <c r="A44" s="164" t="s">
        <v>321</v>
      </c>
      <c r="B44" s="165">
        <v>6</v>
      </c>
      <c r="C44" s="166">
        <f>D43</f>
        <v>44843</v>
      </c>
      <c r="D44" s="193" t="str">
        <f>los!F16</f>
        <v>FbŠ Bohemians</v>
      </c>
      <c r="E44" s="193" t="str">
        <f>los!F12</f>
        <v xml:space="preserve">1. SC TEMPISH Vítkovice </v>
      </c>
      <c r="F44" s="165" t="s">
        <v>275</v>
      </c>
      <c r="G44" s="165" t="s">
        <v>276</v>
      </c>
      <c r="H44" s="193" t="str">
        <f>los!F16</f>
        <v>FbŠ Bohemians</v>
      </c>
      <c r="I44" s="167"/>
    </row>
    <row r="45" spans="1:9" s="158" customFormat="1" ht="9" customHeight="1" x14ac:dyDescent="0.2">
      <c r="A45" s="169" t="s">
        <v>322</v>
      </c>
      <c r="B45" s="157">
        <v>6</v>
      </c>
      <c r="C45" s="170">
        <f>D43</f>
        <v>44843</v>
      </c>
      <c r="D45" s="194" t="str">
        <f>los!F13</f>
        <v>BLACK ANGELS</v>
      </c>
      <c r="E45" s="194" t="str">
        <f>los!F11</f>
        <v>SOKOLI Pardubice</v>
      </c>
      <c r="F45" s="157" t="s">
        <v>275</v>
      </c>
      <c r="G45" s="157" t="s">
        <v>276</v>
      </c>
      <c r="H45" s="194" t="str">
        <f>los!F13</f>
        <v>BLACK ANGELS</v>
      </c>
      <c r="I45" s="171"/>
    </row>
    <row r="46" spans="1:9" s="158" customFormat="1" ht="9" customHeight="1" x14ac:dyDescent="0.2">
      <c r="A46" s="169" t="s">
        <v>323</v>
      </c>
      <c r="B46" s="157">
        <v>6</v>
      </c>
      <c r="C46" s="170">
        <f>D43</f>
        <v>44843</v>
      </c>
      <c r="D46" s="194" t="str">
        <f>los!F14</f>
        <v>Tatran Střešovice</v>
      </c>
      <c r="E46" s="194" t="str">
        <f>los!F10</f>
        <v>FBC Liberec</v>
      </c>
      <c r="F46" s="157" t="s">
        <v>275</v>
      </c>
      <c r="G46" s="157" t="s">
        <v>276</v>
      </c>
      <c r="H46" s="194" t="str">
        <f>los!F14</f>
        <v>Tatran Střešovice</v>
      </c>
      <c r="I46" s="171"/>
    </row>
    <row r="47" spans="1:9" s="158" customFormat="1" ht="9" customHeight="1" x14ac:dyDescent="0.2">
      <c r="A47" s="169" t="s">
        <v>324</v>
      </c>
      <c r="B47" s="157">
        <v>6</v>
      </c>
      <c r="C47" s="170">
        <f>D43</f>
        <v>44843</v>
      </c>
      <c r="D47" s="194" t="str">
        <f>los!F15</f>
        <v>FBC 4CLEAN Česká Lípa</v>
      </c>
      <c r="E47" s="194" t="str">
        <f>los!F9</f>
        <v>ACEMA Sparta Praha</v>
      </c>
      <c r="F47" s="157" t="s">
        <v>275</v>
      </c>
      <c r="G47" s="157" t="s">
        <v>276</v>
      </c>
      <c r="H47" s="194" t="str">
        <f>los!F15</f>
        <v>FBC 4CLEAN Česká Lípa</v>
      </c>
      <c r="I47" s="171"/>
    </row>
    <row r="48" spans="1:9" s="158" customFormat="1" ht="9" customHeight="1" x14ac:dyDescent="0.2">
      <c r="A48" s="169" t="s">
        <v>325</v>
      </c>
      <c r="B48" s="157">
        <v>6</v>
      </c>
      <c r="C48" s="170">
        <f>D43</f>
        <v>44843</v>
      </c>
      <c r="D48" s="194" t="str">
        <f>los!F3</f>
        <v>PANTHERS OTROKOVICE</v>
      </c>
      <c r="E48" s="194" t="str">
        <f>los!F8</f>
        <v>FB Hurrican Karlovy Vary</v>
      </c>
      <c r="F48" s="157" t="s">
        <v>275</v>
      </c>
      <c r="G48" s="157" t="s">
        <v>276</v>
      </c>
      <c r="H48" s="194" t="str">
        <f>los!F3</f>
        <v>PANTHERS OTROKOVICE</v>
      </c>
      <c r="I48" s="171"/>
    </row>
    <row r="49" spans="1:9" s="158" customFormat="1" ht="9" customHeight="1" x14ac:dyDescent="0.2">
      <c r="A49" s="169" t="s">
        <v>326</v>
      </c>
      <c r="B49" s="157">
        <v>6</v>
      </c>
      <c r="C49" s="170">
        <f>D43</f>
        <v>44843</v>
      </c>
      <c r="D49" s="194" t="str">
        <f>los!F4</f>
        <v>FBC ČPP Bystroň Group Ostrava</v>
      </c>
      <c r="E49" s="194" t="str">
        <f>los!F7</f>
        <v>FAT PIPE FLORBAL CHODOV</v>
      </c>
      <c r="F49" s="157" t="s">
        <v>275</v>
      </c>
      <c r="G49" s="157" t="s">
        <v>276</v>
      </c>
      <c r="H49" s="194" t="str">
        <f>los!F4</f>
        <v>FBC ČPP Bystroň Group Ostrava</v>
      </c>
      <c r="I49" s="171"/>
    </row>
    <row r="50" spans="1:9" s="158" customFormat="1" ht="9" customHeight="1" x14ac:dyDescent="0.2">
      <c r="A50" s="172" t="s">
        <v>327</v>
      </c>
      <c r="B50" s="173">
        <v>6</v>
      </c>
      <c r="C50" s="174">
        <f>D43</f>
        <v>44843</v>
      </c>
      <c r="D50" s="195" t="str">
        <f>los!F5</f>
        <v>TJ Sokol Královské Vinohrady</v>
      </c>
      <c r="E50" s="195" t="str">
        <f>los!F6</f>
        <v>Předvýběr.CZ Florbal MB</v>
      </c>
      <c r="F50" s="173" t="s">
        <v>275</v>
      </c>
      <c r="G50" s="173" t="s">
        <v>276</v>
      </c>
      <c r="H50" s="195" t="str">
        <f>los!F5</f>
        <v>TJ Sokol Královské Vinohrady</v>
      </c>
      <c r="I50" s="175"/>
    </row>
    <row r="51" spans="1:9" s="163" customFormat="1" ht="12" customHeight="1" x14ac:dyDescent="0.2">
      <c r="A51" s="159" t="s">
        <v>328</v>
      </c>
      <c r="B51" s="74"/>
      <c r="C51" s="160"/>
      <c r="D51" s="117" t="s">
        <v>329</v>
      </c>
      <c r="E51" s="176"/>
      <c r="F51" s="162"/>
      <c r="G51" s="162"/>
      <c r="H51" s="117"/>
      <c r="I51" s="162"/>
    </row>
    <row r="52" spans="1:9" s="158" customFormat="1" ht="9" customHeight="1" x14ac:dyDescent="0.2">
      <c r="A52" s="164" t="s">
        <v>330</v>
      </c>
      <c r="B52" s="165">
        <v>7</v>
      </c>
      <c r="C52" s="166"/>
      <c r="D52" s="193" t="str">
        <f>los!F6</f>
        <v>Předvýběr.CZ Florbal MB</v>
      </c>
      <c r="E52" s="193" t="str">
        <f>los!F16</f>
        <v>FbŠ Bohemians</v>
      </c>
      <c r="F52" s="165" t="s">
        <v>275</v>
      </c>
      <c r="G52" s="165" t="s">
        <v>276</v>
      </c>
      <c r="H52" s="193" t="str">
        <f>los!F6</f>
        <v>Předvýběr.CZ Florbal MB</v>
      </c>
      <c r="I52" s="167"/>
    </row>
    <row r="53" spans="1:9" s="158" customFormat="1" ht="9" customHeight="1" x14ac:dyDescent="0.2">
      <c r="A53" s="169" t="s">
        <v>331</v>
      </c>
      <c r="B53" s="157">
        <v>7</v>
      </c>
      <c r="C53" s="170"/>
      <c r="D53" s="194" t="str">
        <f>los!F7</f>
        <v>FAT PIPE FLORBAL CHODOV</v>
      </c>
      <c r="E53" s="194" t="str">
        <f>los!F5</f>
        <v>TJ Sokol Královské Vinohrady</v>
      </c>
      <c r="F53" s="157" t="s">
        <v>275</v>
      </c>
      <c r="G53" s="157" t="s">
        <v>276</v>
      </c>
      <c r="H53" s="194" t="str">
        <f>los!F7</f>
        <v>FAT PIPE FLORBAL CHODOV</v>
      </c>
      <c r="I53" s="171"/>
    </row>
    <row r="54" spans="1:9" s="158" customFormat="1" ht="9" customHeight="1" x14ac:dyDescent="0.2">
      <c r="A54" s="169" t="s">
        <v>332</v>
      </c>
      <c r="B54" s="157">
        <v>7</v>
      </c>
      <c r="C54" s="170"/>
      <c r="D54" s="194" t="str">
        <f>los!F8</f>
        <v>FB Hurrican Karlovy Vary</v>
      </c>
      <c r="E54" s="194" t="str">
        <f>los!F4</f>
        <v>FBC ČPP Bystroň Group Ostrava</v>
      </c>
      <c r="F54" s="157" t="s">
        <v>275</v>
      </c>
      <c r="G54" s="157" t="s">
        <v>276</v>
      </c>
      <c r="H54" s="194" t="str">
        <f>los!F8</f>
        <v>FB Hurrican Karlovy Vary</v>
      </c>
      <c r="I54" s="171"/>
    </row>
    <row r="55" spans="1:9" s="158" customFormat="1" ht="9" customHeight="1" x14ac:dyDescent="0.2">
      <c r="A55" s="169" t="s">
        <v>333</v>
      </c>
      <c r="B55" s="157">
        <v>7</v>
      </c>
      <c r="C55" s="170"/>
      <c r="D55" s="194" t="str">
        <f>los!F9</f>
        <v>ACEMA Sparta Praha</v>
      </c>
      <c r="E55" s="194" t="str">
        <f>los!F3</f>
        <v>PANTHERS OTROKOVICE</v>
      </c>
      <c r="F55" s="157" t="s">
        <v>275</v>
      </c>
      <c r="G55" s="157" t="s">
        <v>276</v>
      </c>
      <c r="H55" s="194" t="str">
        <f>los!F9</f>
        <v>ACEMA Sparta Praha</v>
      </c>
      <c r="I55" s="171"/>
    </row>
    <row r="56" spans="1:9" s="158" customFormat="1" ht="9" customHeight="1" x14ac:dyDescent="0.2">
      <c r="A56" s="169" t="s">
        <v>334</v>
      </c>
      <c r="B56" s="157">
        <v>7</v>
      </c>
      <c r="C56" s="170"/>
      <c r="D56" s="194" t="str">
        <f>los!F10</f>
        <v>FBC Liberec</v>
      </c>
      <c r="E56" s="194" t="str">
        <f>los!F15</f>
        <v>FBC 4CLEAN Česká Lípa</v>
      </c>
      <c r="F56" s="157" t="s">
        <v>275</v>
      </c>
      <c r="G56" s="157" t="s">
        <v>276</v>
      </c>
      <c r="H56" s="194" t="str">
        <f>los!F10</f>
        <v>FBC Liberec</v>
      </c>
      <c r="I56" s="171"/>
    </row>
    <row r="57" spans="1:9" s="158" customFormat="1" ht="9" customHeight="1" x14ac:dyDescent="0.2">
      <c r="A57" s="169" t="s">
        <v>335</v>
      </c>
      <c r="B57" s="157">
        <v>7</v>
      </c>
      <c r="C57" s="170"/>
      <c r="D57" s="194" t="str">
        <f>los!F11</f>
        <v>SOKOLI Pardubice</v>
      </c>
      <c r="E57" s="194" t="str">
        <f>los!F14</f>
        <v>Tatran Střešovice</v>
      </c>
      <c r="F57" s="157" t="s">
        <v>275</v>
      </c>
      <c r="G57" s="157" t="s">
        <v>276</v>
      </c>
      <c r="H57" s="194" t="str">
        <f>los!F11</f>
        <v>SOKOLI Pardubice</v>
      </c>
      <c r="I57" s="171"/>
    </row>
    <row r="58" spans="1:9" s="158" customFormat="1" ht="9" customHeight="1" x14ac:dyDescent="0.2">
      <c r="A58" s="172" t="s">
        <v>336</v>
      </c>
      <c r="B58" s="173">
        <v>7</v>
      </c>
      <c r="C58" s="174"/>
      <c r="D58" s="195" t="str">
        <f>los!F12</f>
        <v xml:space="preserve">1. SC TEMPISH Vítkovice </v>
      </c>
      <c r="E58" s="195" t="str">
        <f>los!F13</f>
        <v>BLACK ANGELS</v>
      </c>
      <c r="F58" s="173" t="s">
        <v>275</v>
      </c>
      <c r="G58" s="173" t="s">
        <v>276</v>
      </c>
      <c r="H58" s="195" t="str">
        <f>los!F12</f>
        <v xml:space="preserve">1. SC TEMPISH Vítkovice </v>
      </c>
      <c r="I58" s="175"/>
    </row>
    <row r="59" spans="1:9" s="163" customFormat="1" ht="12" customHeight="1" x14ac:dyDescent="0.2">
      <c r="A59" s="159" t="s">
        <v>337</v>
      </c>
      <c r="B59" s="74"/>
      <c r="C59" s="160"/>
      <c r="D59" s="117" t="s">
        <v>338</v>
      </c>
      <c r="E59" s="161"/>
      <c r="F59" s="162"/>
      <c r="G59" s="162"/>
      <c r="H59" s="117"/>
      <c r="I59" s="162"/>
    </row>
    <row r="60" spans="1:9" s="158" customFormat="1" ht="9" customHeight="1" x14ac:dyDescent="0.2">
      <c r="A60" s="164" t="s">
        <v>339</v>
      </c>
      <c r="B60" s="165">
        <v>8</v>
      </c>
      <c r="C60" s="166"/>
      <c r="D60" s="193" t="str">
        <f>los!F16</f>
        <v>FbŠ Bohemians</v>
      </c>
      <c r="E60" s="193" t="str">
        <f>los!F13</f>
        <v>BLACK ANGELS</v>
      </c>
      <c r="F60" s="165" t="s">
        <v>275</v>
      </c>
      <c r="G60" s="165" t="s">
        <v>276</v>
      </c>
      <c r="H60" s="193" t="str">
        <f>los!F16</f>
        <v>FbŠ Bohemians</v>
      </c>
      <c r="I60" s="167"/>
    </row>
    <row r="61" spans="1:9" s="158" customFormat="1" ht="9" customHeight="1" x14ac:dyDescent="0.2">
      <c r="A61" s="169" t="s">
        <v>340</v>
      </c>
      <c r="B61" s="157">
        <v>8</v>
      </c>
      <c r="C61" s="170"/>
      <c r="D61" s="194" t="str">
        <f>los!F12</f>
        <v xml:space="preserve">1. SC TEMPISH Vítkovice </v>
      </c>
      <c r="E61" s="194" t="str">
        <f>los!F14</f>
        <v>Tatran Střešovice</v>
      </c>
      <c r="F61" s="157" t="s">
        <v>275</v>
      </c>
      <c r="G61" s="157" t="s">
        <v>276</v>
      </c>
      <c r="H61" s="194" t="str">
        <f>los!F12</f>
        <v xml:space="preserve">1. SC TEMPISH Vítkovice </v>
      </c>
      <c r="I61" s="171"/>
    </row>
    <row r="62" spans="1:9" s="158" customFormat="1" ht="9" customHeight="1" x14ac:dyDescent="0.2">
      <c r="A62" s="169" t="s">
        <v>341</v>
      </c>
      <c r="B62" s="157">
        <v>8</v>
      </c>
      <c r="C62" s="170"/>
      <c r="D62" s="194" t="str">
        <f>los!F15</f>
        <v>FBC 4CLEAN Česká Lípa</v>
      </c>
      <c r="E62" s="194" t="str">
        <f>los!F11</f>
        <v>SOKOLI Pardubice</v>
      </c>
      <c r="F62" s="157" t="s">
        <v>275</v>
      </c>
      <c r="G62" s="157" t="s">
        <v>276</v>
      </c>
      <c r="H62" s="194" t="str">
        <f>los!F15</f>
        <v>FBC 4CLEAN Česká Lípa</v>
      </c>
      <c r="I62" s="171"/>
    </row>
    <row r="63" spans="1:9" s="158" customFormat="1" ht="9" customHeight="1" x14ac:dyDescent="0.2">
      <c r="A63" s="169" t="s">
        <v>342</v>
      </c>
      <c r="B63" s="157">
        <v>8</v>
      </c>
      <c r="C63" s="170"/>
      <c r="D63" s="194" t="str">
        <f>los!F3</f>
        <v>PANTHERS OTROKOVICE</v>
      </c>
      <c r="E63" s="194" t="str">
        <f>los!F10</f>
        <v>FBC Liberec</v>
      </c>
      <c r="F63" s="157" t="s">
        <v>275</v>
      </c>
      <c r="G63" s="157" t="s">
        <v>276</v>
      </c>
      <c r="H63" s="194" t="str">
        <f>los!F3</f>
        <v>PANTHERS OTROKOVICE</v>
      </c>
      <c r="I63" s="171"/>
    </row>
    <row r="64" spans="1:9" s="158" customFormat="1" ht="9" customHeight="1" x14ac:dyDescent="0.2">
      <c r="A64" s="169" t="s">
        <v>343</v>
      </c>
      <c r="B64" s="157">
        <v>8</v>
      </c>
      <c r="C64" s="170"/>
      <c r="D64" s="194" t="str">
        <f>los!F4</f>
        <v>FBC ČPP Bystroň Group Ostrava</v>
      </c>
      <c r="E64" s="194" t="str">
        <f>los!F9</f>
        <v>ACEMA Sparta Praha</v>
      </c>
      <c r="F64" s="157" t="s">
        <v>275</v>
      </c>
      <c r="G64" s="157" t="s">
        <v>276</v>
      </c>
      <c r="H64" s="194" t="str">
        <f>los!F4</f>
        <v>FBC ČPP Bystroň Group Ostrava</v>
      </c>
      <c r="I64" s="171"/>
    </row>
    <row r="65" spans="1:9" s="158" customFormat="1" ht="9" customHeight="1" x14ac:dyDescent="0.2">
      <c r="A65" s="169" t="s">
        <v>344</v>
      </c>
      <c r="B65" s="157">
        <v>8</v>
      </c>
      <c r="C65" s="170"/>
      <c r="D65" s="194" t="str">
        <f>los!F5</f>
        <v>TJ Sokol Královské Vinohrady</v>
      </c>
      <c r="E65" s="194" t="str">
        <f>los!F8</f>
        <v>FB Hurrican Karlovy Vary</v>
      </c>
      <c r="F65" s="157" t="s">
        <v>275</v>
      </c>
      <c r="G65" s="157" t="s">
        <v>276</v>
      </c>
      <c r="H65" s="194" t="str">
        <f>los!F5</f>
        <v>TJ Sokol Královské Vinohrady</v>
      </c>
      <c r="I65" s="171"/>
    </row>
    <row r="66" spans="1:9" s="158" customFormat="1" ht="9" customHeight="1" x14ac:dyDescent="0.2">
      <c r="A66" s="172" t="s">
        <v>345</v>
      </c>
      <c r="B66" s="173">
        <v>8</v>
      </c>
      <c r="C66" s="174"/>
      <c r="D66" s="195" t="str">
        <f>los!F7</f>
        <v>FAT PIPE FLORBAL CHODOV</v>
      </c>
      <c r="E66" s="195" t="str">
        <f>los!F6</f>
        <v>Předvýběr.CZ Florbal MB</v>
      </c>
      <c r="F66" s="173" t="s">
        <v>275</v>
      </c>
      <c r="G66" s="173" t="s">
        <v>276</v>
      </c>
      <c r="H66" s="195" t="str">
        <f>los!F7</f>
        <v>FAT PIPE FLORBAL CHODOV</v>
      </c>
      <c r="I66" s="175"/>
    </row>
    <row r="67" spans="1:9" s="163" customFormat="1" ht="12" customHeight="1" x14ac:dyDescent="0.2">
      <c r="A67" s="159" t="s">
        <v>346</v>
      </c>
      <c r="B67" s="74"/>
      <c r="C67" s="160"/>
      <c r="D67" s="117">
        <v>44882</v>
      </c>
      <c r="E67" s="176"/>
      <c r="F67" s="162"/>
      <c r="G67" s="162"/>
      <c r="H67" s="117"/>
      <c r="I67" s="162"/>
    </row>
    <row r="68" spans="1:9" s="158" customFormat="1" ht="9" customHeight="1" x14ac:dyDescent="0.2">
      <c r="A68" s="164" t="s">
        <v>347</v>
      </c>
      <c r="B68" s="165">
        <v>9</v>
      </c>
      <c r="C68" s="166">
        <f>D67</f>
        <v>44882</v>
      </c>
      <c r="D68" s="193" t="str">
        <f>los!F7</f>
        <v>FAT PIPE FLORBAL CHODOV</v>
      </c>
      <c r="E68" s="193" t="str">
        <f>los!F16</f>
        <v>FbŠ Bohemians</v>
      </c>
      <c r="F68" s="165" t="s">
        <v>275</v>
      </c>
      <c r="G68" s="165" t="s">
        <v>276</v>
      </c>
      <c r="H68" s="193" t="str">
        <f>los!F7</f>
        <v>FAT PIPE FLORBAL CHODOV</v>
      </c>
      <c r="I68" s="167"/>
    </row>
    <row r="69" spans="1:9" s="158" customFormat="1" ht="9" customHeight="1" x14ac:dyDescent="0.2">
      <c r="A69" s="169" t="s">
        <v>348</v>
      </c>
      <c r="B69" s="157">
        <v>9</v>
      </c>
      <c r="C69" s="170">
        <f>D67</f>
        <v>44882</v>
      </c>
      <c r="D69" s="194" t="str">
        <f>los!F8</f>
        <v>FB Hurrican Karlovy Vary</v>
      </c>
      <c r="E69" s="194" t="str">
        <f>los!F6</f>
        <v>Předvýběr.CZ Florbal MB</v>
      </c>
      <c r="F69" s="157" t="s">
        <v>275</v>
      </c>
      <c r="G69" s="157" t="s">
        <v>276</v>
      </c>
      <c r="H69" s="194" t="str">
        <f>los!F8</f>
        <v>FB Hurrican Karlovy Vary</v>
      </c>
      <c r="I69" s="171"/>
    </row>
    <row r="70" spans="1:9" s="158" customFormat="1" ht="9" customHeight="1" x14ac:dyDescent="0.2">
      <c r="A70" s="169" t="s">
        <v>349</v>
      </c>
      <c r="B70" s="157">
        <v>9</v>
      </c>
      <c r="C70" s="170">
        <f>D67</f>
        <v>44882</v>
      </c>
      <c r="D70" s="194" t="str">
        <f>los!F9</f>
        <v>ACEMA Sparta Praha</v>
      </c>
      <c r="E70" s="194" t="str">
        <f>los!F5</f>
        <v>TJ Sokol Královské Vinohrady</v>
      </c>
      <c r="F70" s="157" t="s">
        <v>275</v>
      </c>
      <c r="G70" s="157" t="s">
        <v>276</v>
      </c>
      <c r="H70" s="194" t="str">
        <f>los!F9</f>
        <v>ACEMA Sparta Praha</v>
      </c>
      <c r="I70" s="171"/>
    </row>
    <row r="71" spans="1:9" s="158" customFormat="1" ht="9" customHeight="1" x14ac:dyDescent="0.2">
      <c r="A71" s="169" t="s">
        <v>350</v>
      </c>
      <c r="B71" s="157">
        <v>9</v>
      </c>
      <c r="C71" s="170">
        <f>D67</f>
        <v>44882</v>
      </c>
      <c r="D71" s="194" t="str">
        <f>los!F10</f>
        <v>FBC Liberec</v>
      </c>
      <c r="E71" s="194" t="str">
        <f>los!F4</f>
        <v>FBC ČPP Bystroň Group Ostrava</v>
      </c>
      <c r="F71" s="157" t="s">
        <v>275</v>
      </c>
      <c r="G71" s="157" t="s">
        <v>276</v>
      </c>
      <c r="H71" s="194" t="str">
        <f>los!F10</f>
        <v>FBC Liberec</v>
      </c>
      <c r="I71" s="171"/>
    </row>
    <row r="72" spans="1:9" s="158" customFormat="1" ht="9" customHeight="1" x14ac:dyDescent="0.2">
      <c r="A72" s="169" t="s">
        <v>351</v>
      </c>
      <c r="B72" s="157">
        <v>9</v>
      </c>
      <c r="C72" s="170">
        <f>D67</f>
        <v>44882</v>
      </c>
      <c r="D72" s="194" t="str">
        <f>los!F11</f>
        <v>SOKOLI Pardubice</v>
      </c>
      <c r="E72" s="194" t="str">
        <f>los!F3</f>
        <v>PANTHERS OTROKOVICE</v>
      </c>
      <c r="F72" s="157" t="s">
        <v>275</v>
      </c>
      <c r="G72" s="157" t="s">
        <v>276</v>
      </c>
      <c r="H72" s="194" t="str">
        <f>los!F11</f>
        <v>SOKOLI Pardubice</v>
      </c>
      <c r="I72" s="171"/>
    </row>
    <row r="73" spans="1:9" s="158" customFormat="1" ht="9" customHeight="1" x14ac:dyDescent="0.2">
      <c r="A73" s="169" t="s">
        <v>352</v>
      </c>
      <c r="B73" s="157">
        <v>9</v>
      </c>
      <c r="C73" s="170">
        <f>D67</f>
        <v>44882</v>
      </c>
      <c r="D73" s="194" t="str">
        <f>los!F12</f>
        <v xml:space="preserve">1. SC TEMPISH Vítkovice </v>
      </c>
      <c r="E73" s="194" t="str">
        <f>los!F15</f>
        <v>FBC 4CLEAN Česká Lípa</v>
      </c>
      <c r="F73" s="157" t="s">
        <v>275</v>
      </c>
      <c r="G73" s="157" t="s">
        <v>276</v>
      </c>
      <c r="H73" s="194" t="str">
        <f>los!F12</f>
        <v xml:space="preserve">1. SC TEMPISH Vítkovice </v>
      </c>
      <c r="I73" s="171"/>
    </row>
    <row r="74" spans="1:9" s="158" customFormat="1" ht="9" customHeight="1" x14ac:dyDescent="0.2">
      <c r="A74" s="172" t="s">
        <v>353</v>
      </c>
      <c r="B74" s="173">
        <v>9</v>
      </c>
      <c r="C74" s="174">
        <f>D67</f>
        <v>44882</v>
      </c>
      <c r="D74" s="195" t="str">
        <f>los!F13</f>
        <v>BLACK ANGELS</v>
      </c>
      <c r="E74" s="195" t="str">
        <f>los!F14</f>
        <v>Tatran Střešovice</v>
      </c>
      <c r="F74" s="173" t="s">
        <v>275</v>
      </c>
      <c r="G74" s="173" t="s">
        <v>276</v>
      </c>
      <c r="H74" s="195" t="str">
        <f>los!F13</f>
        <v>BLACK ANGELS</v>
      </c>
      <c r="I74" s="175"/>
    </row>
    <row r="75" spans="1:9" s="163" customFormat="1" ht="12" customHeight="1" x14ac:dyDescent="0.2">
      <c r="A75" s="159" t="s">
        <v>354</v>
      </c>
      <c r="B75" s="74"/>
      <c r="C75" s="160"/>
      <c r="D75" s="230" t="s">
        <v>355</v>
      </c>
      <c r="E75" s="161"/>
      <c r="F75" s="162"/>
      <c r="G75" s="162"/>
      <c r="H75" s="117"/>
      <c r="I75" s="162"/>
    </row>
    <row r="76" spans="1:9" s="158" customFormat="1" ht="9" customHeight="1" x14ac:dyDescent="0.2">
      <c r="A76" s="164" t="s">
        <v>356</v>
      </c>
      <c r="B76" s="165">
        <v>10</v>
      </c>
      <c r="C76" s="166"/>
      <c r="D76" s="193" t="str">
        <f>los!F16</f>
        <v>FbŠ Bohemians</v>
      </c>
      <c r="E76" s="193" t="str">
        <f>los!F14</f>
        <v>Tatran Střešovice</v>
      </c>
      <c r="F76" s="165" t="s">
        <v>275</v>
      </c>
      <c r="G76" s="165" t="s">
        <v>276</v>
      </c>
      <c r="H76" s="193" t="str">
        <f>los!F16</f>
        <v>FbŠ Bohemians</v>
      </c>
      <c r="I76" s="167"/>
    </row>
    <row r="77" spans="1:9" s="158" customFormat="1" ht="9" customHeight="1" x14ac:dyDescent="0.2">
      <c r="A77" s="169" t="s">
        <v>357</v>
      </c>
      <c r="B77" s="157">
        <v>10</v>
      </c>
      <c r="C77" s="170"/>
      <c r="D77" s="194" t="str">
        <f>los!F15</f>
        <v>FBC 4CLEAN Česká Lípa</v>
      </c>
      <c r="E77" s="194" t="str">
        <f>los!F13</f>
        <v>BLACK ANGELS</v>
      </c>
      <c r="F77" s="157" t="s">
        <v>275</v>
      </c>
      <c r="G77" s="157" t="s">
        <v>276</v>
      </c>
      <c r="H77" s="194" t="str">
        <f>los!F15</f>
        <v>FBC 4CLEAN Česká Lípa</v>
      </c>
      <c r="I77" s="171"/>
    </row>
    <row r="78" spans="1:9" s="158" customFormat="1" ht="9" customHeight="1" x14ac:dyDescent="0.2">
      <c r="A78" s="169" t="s">
        <v>358</v>
      </c>
      <c r="B78" s="157">
        <v>10</v>
      </c>
      <c r="C78" s="170"/>
      <c r="D78" s="194" t="str">
        <f>los!F3</f>
        <v>PANTHERS OTROKOVICE</v>
      </c>
      <c r="E78" s="194" t="str">
        <f>los!F12</f>
        <v xml:space="preserve">1. SC TEMPISH Vítkovice </v>
      </c>
      <c r="F78" s="157" t="s">
        <v>275</v>
      </c>
      <c r="G78" s="157" t="s">
        <v>276</v>
      </c>
      <c r="H78" s="194" t="str">
        <f>los!F3</f>
        <v>PANTHERS OTROKOVICE</v>
      </c>
      <c r="I78" s="171"/>
    </row>
    <row r="79" spans="1:9" s="158" customFormat="1" ht="9" customHeight="1" x14ac:dyDescent="0.2">
      <c r="A79" s="169" t="s">
        <v>359</v>
      </c>
      <c r="B79" s="157">
        <v>10</v>
      </c>
      <c r="C79" s="170"/>
      <c r="D79" s="194" t="str">
        <f>los!F4</f>
        <v>FBC ČPP Bystroň Group Ostrava</v>
      </c>
      <c r="E79" s="194" t="str">
        <f>los!F11</f>
        <v>SOKOLI Pardubice</v>
      </c>
      <c r="F79" s="157" t="s">
        <v>275</v>
      </c>
      <c r="G79" s="157" t="s">
        <v>276</v>
      </c>
      <c r="H79" s="194" t="str">
        <f>los!F4</f>
        <v>FBC ČPP Bystroň Group Ostrava</v>
      </c>
      <c r="I79" s="171"/>
    </row>
    <row r="80" spans="1:9" s="158" customFormat="1" ht="9" customHeight="1" x14ac:dyDescent="0.2">
      <c r="A80" s="169" t="s">
        <v>360</v>
      </c>
      <c r="B80" s="157">
        <v>10</v>
      </c>
      <c r="C80" s="170"/>
      <c r="D80" s="194" t="str">
        <f>los!F5</f>
        <v>TJ Sokol Královské Vinohrady</v>
      </c>
      <c r="E80" s="194" t="str">
        <f>los!F10</f>
        <v>FBC Liberec</v>
      </c>
      <c r="F80" s="157" t="s">
        <v>275</v>
      </c>
      <c r="G80" s="157" t="s">
        <v>276</v>
      </c>
      <c r="H80" s="194" t="str">
        <f>los!F5</f>
        <v>TJ Sokol Královské Vinohrady</v>
      </c>
      <c r="I80" s="171"/>
    </row>
    <row r="81" spans="1:11" s="158" customFormat="1" ht="9" customHeight="1" x14ac:dyDescent="0.2">
      <c r="A81" s="169" t="s">
        <v>361</v>
      </c>
      <c r="B81" s="157">
        <v>10</v>
      </c>
      <c r="C81" s="170"/>
      <c r="D81" s="194" t="str">
        <f>los!F6</f>
        <v>Předvýběr.CZ Florbal MB</v>
      </c>
      <c r="E81" s="194" t="str">
        <f>los!F9</f>
        <v>ACEMA Sparta Praha</v>
      </c>
      <c r="F81" s="157" t="s">
        <v>275</v>
      </c>
      <c r="G81" s="157" t="s">
        <v>276</v>
      </c>
      <c r="H81" s="194" t="str">
        <f>los!F6</f>
        <v>Předvýběr.CZ Florbal MB</v>
      </c>
      <c r="I81" s="171"/>
    </row>
    <row r="82" spans="1:11" s="158" customFormat="1" ht="9" customHeight="1" x14ac:dyDescent="0.2">
      <c r="A82" s="172" t="s">
        <v>362</v>
      </c>
      <c r="B82" s="173">
        <v>10</v>
      </c>
      <c r="C82" s="174"/>
      <c r="D82" s="195" t="str">
        <f>los!F7</f>
        <v>FAT PIPE FLORBAL CHODOV</v>
      </c>
      <c r="E82" s="195" t="str">
        <f>los!F8</f>
        <v>FB Hurrican Karlovy Vary</v>
      </c>
      <c r="F82" s="173" t="s">
        <v>275</v>
      </c>
      <c r="G82" s="173" t="s">
        <v>276</v>
      </c>
      <c r="H82" s="195" t="str">
        <f>los!F7</f>
        <v>FAT PIPE FLORBAL CHODOV</v>
      </c>
      <c r="I82" s="175"/>
    </row>
    <row r="83" spans="1:11" s="163" customFormat="1" ht="12" customHeight="1" x14ac:dyDescent="0.2">
      <c r="A83" s="159" t="s">
        <v>363</v>
      </c>
      <c r="B83" s="74"/>
      <c r="C83" s="160"/>
      <c r="D83" s="230" t="s">
        <v>364</v>
      </c>
      <c r="E83" s="161"/>
      <c r="F83" s="162"/>
      <c r="G83" s="162"/>
      <c r="H83" s="117"/>
      <c r="I83" s="162"/>
    </row>
    <row r="84" spans="1:11" s="158" customFormat="1" ht="9" customHeight="1" x14ac:dyDescent="0.2">
      <c r="A84" s="164" t="s">
        <v>365</v>
      </c>
      <c r="B84" s="165">
        <v>11</v>
      </c>
      <c r="C84" s="166"/>
      <c r="D84" s="193" t="str">
        <f>los!F8</f>
        <v>FB Hurrican Karlovy Vary</v>
      </c>
      <c r="E84" s="193" t="str">
        <f>los!F16</f>
        <v>FbŠ Bohemians</v>
      </c>
      <c r="F84" s="165" t="s">
        <v>275</v>
      </c>
      <c r="G84" s="165" t="s">
        <v>276</v>
      </c>
      <c r="H84" s="193" t="str">
        <f>los!F8</f>
        <v>FB Hurrican Karlovy Vary</v>
      </c>
      <c r="I84" s="167"/>
    </row>
    <row r="85" spans="1:11" s="158" customFormat="1" ht="9" customHeight="1" x14ac:dyDescent="0.2">
      <c r="A85" s="169" t="s">
        <v>366</v>
      </c>
      <c r="B85" s="157">
        <v>11</v>
      </c>
      <c r="C85" s="170"/>
      <c r="D85" s="194" t="str">
        <f>los!F9</f>
        <v>ACEMA Sparta Praha</v>
      </c>
      <c r="E85" s="194" t="str">
        <f>los!F7</f>
        <v>FAT PIPE FLORBAL CHODOV</v>
      </c>
      <c r="F85" s="157" t="s">
        <v>275</v>
      </c>
      <c r="G85" s="157" t="s">
        <v>276</v>
      </c>
      <c r="H85" s="194" t="str">
        <f>los!F9</f>
        <v>ACEMA Sparta Praha</v>
      </c>
      <c r="I85" s="171"/>
    </row>
    <row r="86" spans="1:11" s="158" customFormat="1" ht="9" customHeight="1" x14ac:dyDescent="0.2">
      <c r="A86" s="169" t="s">
        <v>367</v>
      </c>
      <c r="B86" s="157">
        <v>11</v>
      </c>
      <c r="C86" s="170"/>
      <c r="D86" s="194" t="str">
        <f>los!F10</f>
        <v>FBC Liberec</v>
      </c>
      <c r="E86" s="194" t="str">
        <f>los!F6</f>
        <v>Předvýběr.CZ Florbal MB</v>
      </c>
      <c r="F86" s="157" t="s">
        <v>275</v>
      </c>
      <c r="G86" s="157" t="s">
        <v>276</v>
      </c>
      <c r="H86" s="194" t="str">
        <f>los!F10</f>
        <v>FBC Liberec</v>
      </c>
      <c r="I86" s="171"/>
    </row>
    <row r="87" spans="1:11" s="158" customFormat="1" ht="9" customHeight="1" x14ac:dyDescent="0.2">
      <c r="A87" s="169" t="s">
        <v>368</v>
      </c>
      <c r="B87" s="157">
        <v>11</v>
      </c>
      <c r="C87" s="170"/>
      <c r="D87" s="194" t="str">
        <f>los!F11</f>
        <v>SOKOLI Pardubice</v>
      </c>
      <c r="E87" s="194" t="str">
        <f>los!F5</f>
        <v>TJ Sokol Královské Vinohrady</v>
      </c>
      <c r="F87" s="157" t="s">
        <v>275</v>
      </c>
      <c r="G87" s="157" t="s">
        <v>276</v>
      </c>
      <c r="H87" s="194" t="str">
        <f>los!F11</f>
        <v>SOKOLI Pardubice</v>
      </c>
      <c r="I87" s="171"/>
    </row>
    <row r="88" spans="1:11" s="158" customFormat="1" ht="9" customHeight="1" x14ac:dyDescent="0.2">
      <c r="A88" s="169" t="s">
        <v>369</v>
      </c>
      <c r="B88" s="157">
        <v>11</v>
      </c>
      <c r="C88" s="170"/>
      <c r="D88" s="194" t="str">
        <f>los!F12</f>
        <v xml:space="preserve">1. SC TEMPISH Vítkovice </v>
      </c>
      <c r="E88" s="194" t="str">
        <f>los!F4</f>
        <v>FBC ČPP Bystroň Group Ostrava</v>
      </c>
      <c r="F88" s="157" t="s">
        <v>275</v>
      </c>
      <c r="G88" s="157" t="s">
        <v>276</v>
      </c>
      <c r="H88" s="194" t="str">
        <f>los!F12</f>
        <v xml:space="preserve">1. SC TEMPISH Vítkovice </v>
      </c>
      <c r="I88" s="171"/>
    </row>
    <row r="89" spans="1:11" s="158" customFormat="1" ht="9" customHeight="1" x14ac:dyDescent="0.2">
      <c r="A89" s="169" t="s">
        <v>370</v>
      </c>
      <c r="B89" s="157">
        <v>11</v>
      </c>
      <c r="C89" s="170"/>
      <c r="D89" s="194" t="str">
        <f>los!F13</f>
        <v>BLACK ANGELS</v>
      </c>
      <c r="E89" s="194" t="str">
        <f>los!F3</f>
        <v>PANTHERS OTROKOVICE</v>
      </c>
      <c r="F89" s="157" t="s">
        <v>275</v>
      </c>
      <c r="G89" s="157" t="s">
        <v>276</v>
      </c>
      <c r="H89" s="194" t="str">
        <f>los!F13</f>
        <v>BLACK ANGELS</v>
      </c>
      <c r="I89" s="171"/>
    </row>
    <row r="90" spans="1:11" s="158" customFormat="1" ht="9" customHeight="1" x14ac:dyDescent="0.2">
      <c r="A90" s="172" t="s">
        <v>371</v>
      </c>
      <c r="B90" s="173">
        <v>11</v>
      </c>
      <c r="C90" s="174"/>
      <c r="D90" s="195" t="str">
        <f>los!F14</f>
        <v>Tatran Střešovice</v>
      </c>
      <c r="E90" s="195" t="str">
        <f>los!F15</f>
        <v>FBC 4CLEAN Česká Lípa</v>
      </c>
      <c r="F90" s="173" t="s">
        <v>275</v>
      </c>
      <c r="G90" s="173" t="s">
        <v>276</v>
      </c>
      <c r="H90" s="195" t="str">
        <f>los!F14</f>
        <v>Tatran Střešovice</v>
      </c>
      <c r="I90" s="175"/>
    </row>
    <row r="91" spans="1:11" s="69" customFormat="1" ht="21" customHeight="1" x14ac:dyDescent="0.2">
      <c r="A91" s="596" t="s">
        <v>270</v>
      </c>
      <c r="B91" s="596"/>
      <c r="C91" s="596"/>
      <c r="D91" s="596"/>
      <c r="E91" s="596"/>
      <c r="F91" s="596"/>
      <c r="G91" s="596"/>
      <c r="H91" s="596"/>
      <c r="I91" s="68"/>
      <c r="J91" s="68"/>
      <c r="K91" s="130"/>
    </row>
    <row r="92" spans="1:11" s="77" customFormat="1" ht="18" customHeight="1" x14ac:dyDescent="0.2">
      <c r="A92" s="70" t="s">
        <v>271</v>
      </c>
      <c r="B92" s="71"/>
      <c r="C92" s="72"/>
      <c r="D92" s="71"/>
      <c r="E92" s="71"/>
      <c r="F92" s="75"/>
      <c r="G92" s="71"/>
      <c r="H92" s="71"/>
      <c r="I92" s="71"/>
    </row>
    <row r="93" spans="1:11" s="163" customFormat="1" ht="13.9" customHeight="1" x14ac:dyDescent="0.2">
      <c r="A93" s="159" t="s">
        <v>372</v>
      </c>
      <c r="B93" s="74"/>
      <c r="C93" s="160"/>
      <c r="D93" s="177" t="s">
        <v>373</v>
      </c>
      <c r="E93" s="176" t="s">
        <v>374</v>
      </c>
      <c r="F93" s="162"/>
      <c r="G93" s="162"/>
      <c r="H93" s="117"/>
      <c r="I93" s="162"/>
    </row>
    <row r="94" spans="1:11" s="158" customFormat="1" ht="9" customHeight="1" x14ac:dyDescent="0.2">
      <c r="A94" s="164" t="s">
        <v>375</v>
      </c>
      <c r="B94" s="165">
        <v>12</v>
      </c>
      <c r="C94" s="166"/>
      <c r="D94" s="193" t="str">
        <f>los!F16</f>
        <v>FbŠ Bohemians</v>
      </c>
      <c r="E94" s="193" t="str">
        <f>los!F15</f>
        <v>FBC 4CLEAN Česká Lípa</v>
      </c>
      <c r="F94" s="165" t="s">
        <v>275</v>
      </c>
      <c r="G94" s="165" t="s">
        <v>276</v>
      </c>
      <c r="H94" s="193" t="str">
        <f>los!F16</f>
        <v>FbŠ Bohemians</v>
      </c>
      <c r="I94" s="167"/>
    </row>
    <row r="95" spans="1:11" s="158" customFormat="1" ht="9" customHeight="1" x14ac:dyDescent="0.2">
      <c r="A95" s="169" t="s">
        <v>376</v>
      </c>
      <c r="B95" s="157">
        <v>12</v>
      </c>
      <c r="C95" s="170"/>
      <c r="D95" s="194" t="str">
        <f>los!F3</f>
        <v>PANTHERS OTROKOVICE</v>
      </c>
      <c r="E95" s="194" t="str">
        <f>los!F14</f>
        <v>Tatran Střešovice</v>
      </c>
      <c r="F95" s="157" t="s">
        <v>275</v>
      </c>
      <c r="G95" s="157" t="s">
        <v>276</v>
      </c>
      <c r="H95" s="194" t="str">
        <f>los!F3</f>
        <v>PANTHERS OTROKOVICE</v>
      </c>
      <c r="I95" s="171"/>
    </row>
    <row r="96" spans="1:11" s="158" customFormat="1" ht="9" customHeight="1" x14ac:dyDescent="0.2">
      <c r="A96" s="169" t="s">
        <v>377</v>
      </c>
      <c r="B96" s="157">
        <v>12</v>
      </c>
      <c r="C96" s="170"/>
      <c r="D96" s="194" t="str">
        <f>los!F4</f>
        <v>FBC ČPP Bystroň Group Ostrava</v>
      </c>
      <c r="E96" s="194" t="str">
        <f>los!F13</f>
        <v>BLACK ANGELS</v>
      </c>
      <c r="F96" s="157" t="s">
        <v>275</v>
      </c>
      <c r="G96" s="157" t="s">
        <v>276</v>
      </c>
      <c r="H96" s="194" t="str">
        <f>los!F4</f>
        <v>FBC ČPP Bystroň Group Ostrava</v>
      </c>
      <c r="I96" s="171"/>
    </row>
    <row r="97" spans="1:9" s="158" customFormat="1" ht="9" customHeight="1" x14ac:dyDescent="0.2">
      <c r="A97" s="169" t="s">
        <v>378</v>
      </c>
      <c r="B97" s="157">
        <v>12</v>
      </c>
      <c r="C97" s="170"/>
      <c r="D97" s="194" t="str">
        <f>los!F5</f>
        <v>TJ Sokol Královské Vinohrady</v>
      </c>
      <c r="E97" s="194" t="str">
        <f>los!F12</f>
        <v xml:space="preserve">1. SC TEMPISH Vítkovice </v>
      </c>
      <c r="F97" s="157" t="s">
        <v>275</v>
      </c>
      <c r="G97" s="157" t="s">
        <v>276</v>
      </c>
      <c r="H97" s="194" t="str">
        <f>los!F5</f>
        <v>TJ Sokol Královské Vinohrady</v>
      </c>
      <c r="I97" s="171"/>
    </row>
    <row r="98" spans="1:9" s="158" customFormat="1" ht="9" customHeight="1" x14ac:dyDescent="0.2">
      <c r="A98" s="169" t="s">
        <v>379</v>
      </c>
      <c r="B98" s="157">
        <v>12</v>
      </c>
      <c r="C98" s="170"/>
      <c r="D98" s="194" t="str">
        <f>los!F6</f>
        <v>Předvýběr.CZ Florbal MB</v>
      </c>
      <c r="E98" s="194" t="str">
        <f>los!F11</f>
        <v>SOKOLI Pardubice</v>
      </c>
      <c r="F98" s="157" t="s">
        <v>275</v>
      </c>
      <c r="G98" s="157" t="s">
        <v>276</v>
      </c>
      <c r="H98" s="194" t="str">
        <f>los!F6</f>
        <v>Předvýběr.CZ Florbal MB</v>
      </c>
      <c r="I98" s="171"/>
    </row>
    <row r="99" spans="1:9" s="158" customFormat="1" ht="9" customHeight="1" x14ac:dyDescent="0.2">
      <c r="A99" s="169" t="s">
        <v>380</v>
      </c>
      <c r="B99" s="157">
        <v>12</v>
      </c>
      <c r="C99" s="170"/>
      <c r="D99" s="194" t="str">
        <f>los!F7</f>
        <v>FAT PIPE FLORBAL CHODOV</v>
      </c>
      <c r="E99" s="194" t="str">
        <f>los!F10</f>
        <v>FBC Liberec</v>
      </c>
      <c r="F99" s="157" t="s">
        <v>275</v>
      </c>
      <c r="G99" s="157" t="s">
        <v>276</v>
      </c>
      <c r="H99" s="194" t="str">
        <f>los!F7</f>
        <v>FAT PIPE FLORBAL CHODOV</v>
      </c>
      <c r="I99" s="171"/>
    </row>
    <row r="100" spans="1:9" s="158" customFormat="1" ht="9" customHeight="1" x14ac:dyDescent="0.2">
      <c r="A100" s="172" t="s">
        <v>381</v>
      </c>
      <c r="B100" s="173">
        <v>12</v>
      </c>
      <c r="C100" s="174"/>
      <c r="D100" s="195" t="str">
        <f>los!F8</f>
        <v>FB Hurrican Karlovy Vary</v>
      </c>
      <c r="E100" s="195" t="str">
        <f>los!F9</f>
        <v>ACEMA Sparta Praha</v>
      </c>
      <c r="F100" s="173" t="s">
        <v>275</v>
      </c>
      <c r="G100" s="173" t="s">
        <v>276</v>
      </c>
      <c r="H100" s="195" t="str">
        <f>los!F8</f>
        <v>FB Hurrican Karlovy Vary</v>
      </c>
      <c r="I100" s="175"/>
    </row>
    <row r="101" spans="1:9" s="163" customFormat="1" ht="10.5" customHeight="1" x14ac:dyDescent="0.2">
      <c r="A101" s="159" t="s">
        <v>382</v>
      </c>
      <c r="B101" s="74"/>
      <c r="C101" s="229"/>
      <c r="D101" s="117">
        <v>44899</v>
      </c>
      <c r="E101" s="161"/>
      <c r="F101" s="162"/>
      <c r="G101" s="162"/>
      <c r="H101" s="117"/>
      <c r="I101" s="162"/>
    </row>
    <row r="102" spans="1:9" s="158" customFormat="1" ht="9" customHeight="1" x14ac:dyDescent="0.2">
      <c r="A102" s="164" t="s">
        <v>383</v>
      </c>
      <c r="B102" s="165">
        <v>13</v>
      </c>
      <c r="C102" s="166">
        <f>D101</f>
        <v>44899</v>
      </c>
      <c r="D102" s="193" t="str">
        <f>los!F16</f>
        <v>FbŠ Bohemians</v>
      </c>
      <c r="E102" s="193" t="str">
        <f>los!F9</f>
        <v>ACEMA Sparta Praha</v>
      </c>
      <c r="F102" s="165" t="s">
        <v>275</v>
      </c>
      <c r="G102" s="165" t="s">
        <v>276</v>
      </c>
      <c r="H102" s="193" t="str">
        <f>los!F16</f>
        <v>FbŠ Bohemians</v>
      </c>
      <c r="I102" s="167"/>
    </row>
    <row r="103" spans="1:9" s="158" customFormat="1" ht="9" customHeight="1" x14ac:dyDescent="0.2">
      <c r="A103" s="169" t="s">
        <v>384</v>
      </c>
      <c r="B103" s="157">
        <v>13</v>
      </c>
      <c r="C103" s="170">
        <f>D101</f>
        <v>44899</v>
      </c>
      <c r="D103" s="194" t="str">
        <f>los!F10</f>
        <v>FBC Liberec</v>
      </c>
      <c r="E103" s="194" t="str">
        <f>los!F8</f>
        <v>FB Hurrican Karlovy Vary</v>
      </c>
      <c r="F103" s="157" t="s">
        <v>275</v>
      </c>
      <c r="G103" s="157" t="s">
        <v>276</v>
      </c>
      <c r="H103" s="194" t="str">
        <f>los!F10</f>
        <v>FBC Liberec</v>
      </c>
      <c r="I103" s="171"/>
    </row>
    <row r="104" spans="1:9" s="158" customFormat="1" ht="9" customHeight="1" x14ac:dyDescent="0.2">
      <c r="A104" s="169" t="s">
        <v>385</v>
      </c>
      <c r="B104" s="157">
        <v>13</v>
      </c>
      <c r="C104" s="170">
        <f>D101</f>
        <v>44899</v>
      </c>
      <c r="D104" s="194" t="str">
        <f>los!F11</f>
        <v>SOKOLI Pardubice</v>
      </c>
      <c r="E104" s="194" t="str">
        <f>los!F7</f>
        <v>FAT PIPE FLORBAL CHODOV</v>
      </c>
      <c r="F104" s="157" t="s">
        <v>275</v>
      </c>
      <c r="G104" s="157" t="s">
        <v>276</v>
      </c>
      <c r="H104" s="194" t="str">
        <f>los!F11</f>
        <v>SOKOLI Pardubice</v>
      </c>
      <c r="I104" s="171"/>
    </row>
    <row r="105" spans="1:9" s="158" customFormat="1" ht="9" customHeight="1" x14ac:dyDescent="0.2">
      <c r="A105" s="169" t="s">
        <v>386</v>
      </c>
      <c r="B105" s="157">
        <v>13</v>
      </c>
      <c r="C105" s="170">
        <f>D101</f>
        <v>44899</v>
      </c>
      <c r="D105" s="194" t="str">
        <f>los!F12</f>
        <v xml:space="preserve">1. SC TEMPISH Vítkovice </v>
      </c>
      <c r="E105" s="194" t="str">
        <f>los!F6</f>
        <v>Předvýběr.CZ Florbal MB</v>
      </c>
      <c r="F105" s="157" t="s">
        <v>275</v>
      </c>
      <c r="G105" s="157" t="s">
        <v>276</v>
      </c>
      <c r="H105" s="194" t="str">
        <f>los!F12</f>
        <v xml:space="preserve">1. SC TEMPISH Vítkovice </v>
      </c>
      <c r="I105" s="171"/>
    </row>
    <row r="106" spans="1:9" s="158" customFormat="1" ht="9" customHeight="1" x14ac:dyDescent="0.2">
      <c r="A106" s="169" t="s">
        <v>387</v>
      </c>
      <c r="B106" s="157">
        <v>13</v>
      </c>
      <c r="C106" s="170">
        <f>D101</f>
        <v>44899</v>
      </c>
      <c r="D106" s="194" t="str">
        <f>los!F13</f>
        <v>BLACK ANGELS</v>
      </c>
      <c r="E106" s="194" t="str">
        <f>los!F5</f>
        <v>TJ Sokol Královské Vinohrady</v>
      </c>
      <c r="F106" s="157" t="s">
        <v>275</v>
      </c>
      <c r="G106" s="157" t="s">
        <v>276</v>
      </c>
      <c r="H106" s="194" t="str">
        <f>los!F13</f>
        <v>BLACK ANGELS</v>
      </c>
      <c r="I106" s="171"/>
    </row>
    <row r="107" spans="1:9" s="158" customFormat="1" ht="9" customHeight="1" x14ac:dyDescent="0.2">
      <c r="A107" s="169" t="s">
        <v>388</v>
      </c>
      <c r="B107" s="157">
        <v>13</v>
      </c>
      <c r="C107" s="170">
        <f>D101</f>
        <v>44899</v>
      </c>
      <c r="D107" s="194" t="str">
        <f>los!F14</f>
        <v>Tatran Střešovice</v>
      </c>
      <c r="E107" s="194" t="str">
        <f>los!F4</f>
        <v>FBC ČPP Bystroň Group Ostrava</v>
      </c>
      <c r="F107" s="157" t="s">
        <v>275</v>
      </c>
      <c r="G107" s="157" t="s">
        <v>276</v>
      </c>
      <c r="H107" s="194" t="str">
        <f>los!F14</f>
        <v>Tatran Střešovice</v>
      </c>
      <c r="I107" s="171"/>
    </row>
    <row r="108" spans="1:9" s="158" customFormat="1" ht="9" customHeight="1" x14ac:dyDescent="0.2">
      <c r="A108" s="172" t="s">
        <v>389</v>
      </c>
      <c r="B108" s="173">
        <v>13</v>
      </c>
      <c r="C108" s="174">
        <f>D101</f>
        <v>44899</v>
      </c>
      <c r="D108" s="195" t="str">
        <f>los!F15</f>
        <v>FBC 4CLEAN Česká Lípa</v>
      </c>
      <c r="E108" s="195" t="str">
        <f>los!F3</f>
        <v>PANTHERS OTROKOVICE</v>
      </c>
      <c r="F108" s="173" t="s">
        <v>275</v>
      </c>
      <c r="G108" s="173" t="s">
        <v>276</v>
      </c>
      <c r="H108" s="195" t="str">
        <f>los!F15</f>
        <v>FBC 4CLEAN Česká Lípa</v>
      </c>
      <c r="I108" s="175"/>
    </row>
    <row r="109" spans="1:9" s="77" customFormat="1" ht="12.95" customHeight="1" x14ac:dyDescent="0.2">
      <c r="A109" s="70" t="s">
        <v>390</v>
      </c>
      <c r="B109" s="71"/>
      <c r="C109" s="72"/>
      <c r="D109" s="76"/>
      <c r="E109" s="71"/>
      <c r="F109" s="75"/>
      <c r="G109" s="71"/>
      <c r="H109" s="76"/>
      <c r="I109" s="71"/>
    </row>
    <row r="110" spans="1:9" s="163" customFormat="1" ht="10.5" customHeight="1" x14ac:dyDescent="0.2">
      <c r="A110" s="159" t="s">
        <v>391</v>
      </c>
      <c r="B110" s="74"/>
      <c r="C110" s="160"/>
      <c r="D110" s="117" t="s">
        <v>392</v>
      </c>
      <c r="E110" s="161"/>
      <c r="F110" s="162"/>
      <c r="G110" s="162"/>
      <c r="H110" s="117"/>
      <c r="I110" s="162"/>
    </row>
    <row r="111" spans="1:9" s="158" customFormat="1" ht="9" customHeight="1" x14ac:dyDescent="0.2">
      <c r="A111" s="164" t="s">
        <v>393</v>
      </c>
      <c r="B111" s="165">
        <v>14</v>
      </c>
      <c r="C111" s="166"/>
      <c r="D111" s="193" t="str">
        <f>los!F10</f>
        <v>FBC Liberec</v>
      </c>
      <c r="E111" s="193" t="str">
        <f>los!F16</f>
        <v>FbŠ Bohemians</v>
      </c>
      <c r="F111" s="165" t="s">
        <v>275</v>
      </c>
      <c r="G111" s="165" t="s">
        <v>276</v>
      </c>
      <c r="H111" s="193" t="str">
        <f>los!F10</f>
        <v>FBC Liberec</v>
      </c>
      <c r="I111" s="167"/>
    </row>
    <row r="112" spans="1:9" s="158" customFormat="1" ht="9" customHeight="1" x14ac:dyDescent="0.2">
      <c r="A112" s="169" t="s">
        <v>394</v>
      </c>
      <c r="B112" s="157">
        <v>14</v>
      </c>
      <c r="C112" s="170"/>
      <c r="D112" s="194" t="str">
        <f>los!F9</f>
        <v>ACEMA Sparta Praha</v>
      </c>
      <c r="E112" s="194" t="str">
        <f>los!F11</f>
        <v>SOKOLI Pardubice</v>
      </c>
      <c r="F112" s="157" t="s">
        <v>275</v>
      </c>
      <c r="G112" s="157" t="s">
        <v>276</v>
      </c>
      <c r="H112" s="194" t="str">
        <f>los!F9</f>
        <v>ACEMA Sparta Praha</v>
      </c>
      <c r="I112" s="171"/>
    </row>
    <row r="113" spans="1:9" s="158" customFormat="1" ht="9" customHeight="1" x14ac:dyDescent="0.2">
      <c r="A113" s="169" t="s">
        <v>395</v>
      </c>
      <c r="B113" s="157">
        <v>14</v>
      </c>
      <c r="C113" s="170"/>
      <c r="D113" s="194" t="str">
        <f>los!F8</f>
        <v>FB Hurrican Karlovy Vary</v>
      </c>
      <c r="E113" s="194" t="str">
        <f>los!F12</f>
        <v xml:space="preserve">1. SC TEMPISH Vítkovice </v>
      </c>
      <c r="F113" s="157" t="s">
        <v>275</v>
      </c>
      <c r="G113" s="157" t="s">
        <v>276</v>
      </c>
      <c r="H113" s="194" t="str">
        <f>los!F8</f>
        <v>FB Hurrican Karlovy Vary</v>
      </c>
      <c r="I113" s="171"/>
    </row>
    <row r="114" spans="1:9" s="158" customFormat="1" ht="9" customHeight="1" x14ac:dyDescent="0.2">
      <c r="A114" s="169" t="s">
        <v>396</v>
      </c>
      <c r="B114" s="157">
        <v>14</v>
      </c>
      <c r="C114" s="170"/>
      <c r="D114" s="194" t="str">
        <f>los!F13</f>
        <v>BLACK ANGELS</v>
      </c>
      <c r="E114" s="194" t="str">
        <f>los!F7</f>
        <v>FAT PIPE FLORBAL CHODOV</v>
      </c>
      <c r="F114" s="157" t="s">
        <v>275</v>
      </c>
      <c r="G114" s="157" t="s">
        <v>276</v>
      </c>
      <c r="H114" s="194" t="str">
        <f>los!F13</f>
        <v>BLACK ANGELS</v>
      </c>
      <c r="I114" s="171"/>
    </row>
    <row r="115" spans="1:9" s="158" customFormat="1" ht="9" customHeight="1" x14ac:dyDescent="0.2">
      <c r="A115" s="169" t="s">
        <v>397</v>
      </c>
      <c r="B115" s="157">
        <v>14</v>
      </c>
      <c r="C115" s="170"/>
      <c r="D115" s="194" t="str">
        <f>los!F6</f>
        <v>Předvýběr.CZ Florbal MB</v>
      </c>
      <c r="E115" s="194" t="str">
        <f>los!F14</f>
        <v>Tatran Střešovice</v>
      </c>
      <c r="F115" s="157" t="s">
        <v>275</v>
      </c>
      <c r="G115" s="157" t="s">
        <v>276</v>
      </c>
      <c r="H115" s="194" t="str">
        <f>los!F6</f>
        <v>Předvýběr.CZ Florbal MB</v>
      </c>
      <c r="I115" s="171"/>
    </row>
    <row r="116" spans="1:9" s="158" customFormat="1" ht="9" customHeight="1" x14ac:dyDescent="0.2">
      <c r="A116" s="169" t="s">
        <v>398</v>
      </c>
      <c r="B116" s="157">
        <v>14</v>
      </c>
      <c r="C116" s="170"/>
      <c r="D116" s="194" t="str">
        <f>los!F15</f>
        <v>FBC 4CLEAN Česká Lípa</v>
      </c>
      <c r="E116" s="194" t="str">
        <f>los!F5</f>
        <v>TJ Sokol Královské Vinohrady</v>
      </c>
      <c r="F116" s="157" t="s">
        <v>275</v>
      </c>
      <c r="G116" s="157" t="s">
        <v>276</v>
      </c>
      <c r="H116" s="194" t="str">
        <f>los!F15</f>
        <v>FBC 4CLEAN Česká Lípa</v>
      </c>
      <c r="I116" s="171"/>
    </row>
    <row r="117" spans="1:9" s="158" customFormat="1" ht="9" customHeight="1" x14ac:dyDescent="0.2">
      <c r="A117" s="172" t="s">
        <v>399</v>
      </c>
      <c r="B117" s="173">
        <v>14</v>
      </c>
      <c r="C117" s="174"/>
      <c r="D117" s="195" t="str">
        <f>los!F4</f>
        <v>FBC ČPP Bystroň Group Ostrava</v>
      </c>
      <c r="E117" s="195" t="str">
        <f>los!F3</f>
        <v>PANTHERS OTROKOVICE</v>
      </c>
      <c r="F117" s="173" t="s">
        <v>275</v>
      </c>
      <c r="G117" s="173" t="s">
        <v>276</v>
      </c>
      <c r="H117" s="195" t="str">
        <f>los!F4</f>
        <v>FBC ČPP Bystroň Group Ostrava</v>
      </c>
      <c r="I117" s="175"/>
    </row>
    <row r="118" spans="1:9" s="163" customFormat="1" ht="10.5" customHeight="1" x14ac:dyDescent="0.2">
      <c r="A118" s="159" t="s">
        <v>400</v>
      </c>
      <c r="B118" s="74"/>
      <c r="C118" s="160"/>
      <c r="D118" s="177" t="s">
        <v>401</v>
      </c>
      <c r="E118" s="176" t="s">
        <v>402</v>
      </c>
      <c r="F118" s="162"/>
      <c r="G118" s="162"/>
      <c r="H118" s="117"/>
      <c r="I118" s="162"/>
    </row>
    <row r="119" spans="1:9" s="158" customFormat="1" ht="9" customHeight="1" x14ac:dyDescent="0.2">
      <c r="A119" s="164" t="s">
        <v>403</v>
      </c>
      <c r="B119" s="165">
        <v>15</v>
      </c>
      <c r="C119" s="166"/>
      <c r="D119" s="193" t="str">
        <f>los!F16</f>
        <v>FbŠ Bohemians</v>
      </c>
      <c r="E119" s="193" t="str">
        <f>los!F4</f>
        <v>FBC ČPP Bystroň Group Ostrava</v>
      </c>
      <c r="F119" s="165" t="s">
        <v>275</v>
      </c>
      <c r="G119" s="165" t="s">
        <v>276</v>
      </c>
      <c r="H119" s="193" t="str">
        <f>los!F16</f>
        <v>FbŠ Bohemians</v>
      </c>
      <c r="I119" s="167"/>
    </row>
    <row r="120" spans="1:9" s="158" customFormat="1" ht="9" customHeight="1" x14ac:dyDescent="0.2">
      <c r="A120" s="169" t="s">
        <v>404</v>
      </c>
      <c r="B120" s="157">
        <v>15</v>
      </c>
      <c r="C120" s="170"/>
      <c r="D120" s="194" t="str">
        <f>los!F3</f>
        <v>PANTHERS OTROKOVICE</v>
      </c>
      <c r="E120" s="194" t="str">
        <f>los!F5</f>
        <v>TJ Sokol Královské Vinohrady</v>
      </c>
      <c r="F120" s="157" t="s">
        <v>275</v>
      </c>
      <c r="G120" s="157" t="s">
        <v>276</v>
      </c>
      <c r="H120" s="194" t="str">
        <f>los!F3</f>
        <v>PANTHERS OTROKOVICE</v>
      </c>
      <c r="I120" s="171"/>
    </row>
    <row r="121" spans="1:9" s="158" customFormat="1" ht="9" customHeight="1" x14ac:dyDescent="0.2">
      <c r="A121" s="169" t="s">
        <v>405</v>
      </c>
      <c r="B121" s="157">
        <v>15</v>
      </c>
      <c r="C121" s="170"/>
      <c r="D121" s="194" t="str">
        <f>los!F15</f>
        <v>FBC 4CLEAN Česká Lípa</v>
      </c>
      <c r="E121" s="194" t="str">
        <f>los!F6</f>
        <v>Předvýběr.CZ Florbal MB</v>
      </c>
      <c r="F121" s="157" t="s">
        <v>275</v>
      </c>
      <c r="G121" s="157" t="s">
        <v>276</v>
      </c>
      <c r="H121" s="194" t="str">
        <f>los!F15</f>
        <v>FBC 4CLEAN Česká Lípa</v>
      </c>
      <c r="I121" s="171"/>
    </row>
    <row r="122" spans="1:9" s="158" customFormat="1" ht="9" customHeight="1" x14ac:dyDescent="0.2">
      <c r="A122" s="169" t="s">
        <v>406</v>
      </c>
      <c r="B122" s="157">
        <v>15</v>
      </c>
      <c r="C122" s="170"/>
      <c r="D122" s="194" t="str">
        <f>los!F7</f>
        <v>FAT PIPE FLORBAL CHODOV</v>
      </c>
      <c r="E122" s="194" t="str">
        <f>los!F14</f>
        <v>Tatran Střešovice</v>
      </c>
      <c r="F122" s="157" t="s">
        <v>275</v>
      </c>
      <c r="G122" s="157" t="s">
        <v>276</v>
      </c>
      <c r="H122" s="194" t="str">
        <f>los!F7</f>
        <v>FAT PIPE FLORBAL CHODOV</v>
      </c>
      <c r="I122" s="171"/>
    </row>
    <row r="123" spans="1:9" s="158" customFormat="1" ht="9" customHeight="1" x14ac:dyDescent="0.2">
      <c r="A123" s="169" t="s">
        <v>407</v>
      </c>
      <c r="B123" s="157">
        <v>15</v>
      </c>
      <c r="C123" s="170"/>
      <c r="D123" s="194" t="str">
        <f>los!F13</f>
        <v>BLACK ANGELS</v>
      </c>
      <c r="E123" s="194" t="str">
        <f>los!F8</f>
        <v>FB Hurrican Karlovy Vary</v>
      </c>
      <c r="F123" s="157" t="s">
        <v>275</v>
      </c>
      <c r="G123" s="157" t="s">
        <v>276</v>
      </c>
      <c r="H123" s="194" t="str">
        <f>los!F13</f>
        <v>BLACK ANGELS</v>
      </c>
      <c r="I123" s="171"/>
    </row>
    <row r="124" spans="1:9" s="158" customFormat="1" ht="9" customHeight="1" x14ac:dyDescent="0.2">
      <c r="A124" s="169" t="s">
        <v>408</v>
      </c>
      <c r="B124" s="157">
        <v>15</v>
      </c>
      <c r="C124" s="170"/>
      <c r="D124" s="194" t="str">
        <f>los!F12</f>
        <v xml:space="preserve">1. SC TEMPISH Vítkovice </v>
      </c>
      <c r="E124" s="194" t="str">
        <f>los!F9</f>
        <v>ACEMA Sparta Praha</v>
      </c>
      <c r="F124" s="157" t="s">
        <v>275</v>
      </c>
      <c r="G124" s="157" t="s">
        <v>276</v>
      </c>
      <c r="H124" s="194" t="str">
        <f>los!F12</f>
        <v xml:space="preserve">1. SC TEMPISH Vítkovice </v>
      </c>
      <c r="I124" s="171"/>
    </row>
    <row r="125" spans="1:9" s="158" customFormat="1" ht="9" customHeight="1" x14ac:dyDescent="0.2">
      <c r="A125" s="172" t="s">
        <v>409</v>
      </c>
      <c r="B125" s="173">
        <v>15</v>
      </c>
      <c r="C125" s="174"/>
      <c r="D125" s="195" t="str">
        <f>los!F11</f>
        <v>SOKOLI Pardubice</v>
      </c>
      <c r="E125" s="195" t="str">
        <f>los!F10</f>
        <v>FBC Liberec</v>
      </c>
      <c r="F125" s="173" t="s">
        <v>275</v>
      </c>
      <c r="G125" s="173" t="s">
        <v>276</v>
      </c>
      <c r="H125" s="195" t="str">
        <f>los!F11</f>
        <v>SOKOLI Pardubice</v>
      </c>
      <c r="I125" s="175"/>
    </row>
    <row r="126" spans="1:9" s="163" customFormat="1" ht="10.5" customHeight="1" x14ac:dyDescent="0.2">
      <c r="A126" s="159" t="s">
        <v>410</v>
      </c>
      <c r="B126" s="74"/>
      <c r="C126" s="160"/>
      <c r="D126" s="117">
        <v>44913</v>
      </c>
      <c r="E126" s="161"/>
      <c r="F126" s="162"/>
      <c r="G126" s="162"/>
      <c r="H126" s="117"/>
      <c r="I126" s="162"/>
    </row>
    <row r="127" spans="1:9" s="158" customFormat="1" ht="9" customHeight="1" x14ac:dyDescent="0.2">
      <c r="A127" s="164" t="s">
        <v>411</v>
      </c>
      <c r="B127" s="165">
        <v>16</v>
      </c>
      <c r="C127" s="166">
        <f>D126</f>
        <v>44913</v>
      </c>
      <c r="D127" s="193" t="str">
        <f>los!F11</f>
        <v>SOKOLI Pardubice</v>
      </c>
      <c r="E127" s="193" t="str">
        <f>los!F16</f>
        <v>FbŠ Bohemians</v>
      </c>
      <c r="F127" s="165" t="s">
        <v>275</v>
      </c>
      <c r="G127" s="165" t="s">
        <v>276</v>
      </c>
      <c r="H127" s="193" t="str">
        <f>los!F11</f>
        <v>SOKOLI Pardubice</v>
      </c>
      <c r="I127" s="167"/>
    </row>
    <row r="128" spans="1:9" s="158" customFormat="1" ht="9" customHeight="1" x14ac:dyDescent="0.2">
      <c r="A128" s="169" t="s">
        <v>412</v>
      </c>
      <c r="B128" s="157">
        <v>16</v>
      </c>
      <c r="C128" s="170">
        <f>D126</f>
        <v>44913</v>
      </c>
      <c r="D128" s="194" t="str">
        <f>los!F10</f>
        <v>FBC Liberec</v>
      </c>
      <c r="E128" s="194" t="str">
        <f>los!F12</f>
        <v xml:space="preserve">1. SC TEMPISH Vítkovice </v>
      </c>
      <c r="F128" s="157" t="s">
        <v>275</v>
      </c>
      <c r="G128" s="157" t="s">
        <v>276</v>
      </c>
      <c r="H128" s="194" t="str">
        <f>los!F10</f>
        <v>FBC Liberec</v>
      </c>
      <c r="I128" s="171"/>
    </row>
    <row r="129" spans="1:9" s="158" customFormat="1" ht="9" customHeight="1" x14ac:dyDescent="0.2">
      <c r="A129" s="169" t="s">
        <v>413</v>
      </c>
      <c r="B129" s="157">
        <v>16</v>
      </c>
      <c r="C129" s="170">
        <f>D126</f>
        <v>44913</v>
      </c>
      <c r="D129" s="194" t="str">
        <f>los!F9</f>
        <v>ACEMA Sparta Praha</v>
      </c>
      <c r="E129" s="194" t="str">
        <f>los!F13</f>
        <v>BLACK ANGELS</v>
      </c>
      <c r="F129" s="157" t="s">
        <v>275</v>
      </c>
      <c r="G129" s="157" t="s">
        <v>276</v>
      </c>
      <c r="H129" s="194" t="str">
        <f>los!F9</f>
        <v>ACEMA Sparta Praha</v>
      </c>
      <c r="I129" s="171"/>
    </row>
    <row r="130" spans="1:9" s="158" customFormat="1" ht="9" customHeight="1" x14ac:dyDescent="0.2">
      <c r="A130" s="169" t="s">
        <v>414</v>
      </c>
      <c r="B130" s="157">
        <v>16</v>
      </c>
      <c r="C130" s="170">
        <f>D126</f>
        <v>44913</v>
      </c>
      <c r="D130" s="194" t="str">
        <f>los!F8</f>
        <v>FB Hurrican Karlovy Vary</v>
      </c>
      <c r="E130" s="194" t="str">
        <f>los!F14</f>
        <v>Tatran Střešovice</v>
      </c>
      <c r="F130" s="157" t="s">
        <v>275</v>
      </c>
      <c r="G130" s="157" t="s">
        <v>276</v>
      </c>
      <c r="H130" s="194" t="str">
        <f>los!F8</f>
        <v>FB Hurrican Karlovy Vary</v>
      </c>
      <c r="I130" s="171"/>
    </row>
    <row r="131" spans="1:9" s="158" customFormat="1" ht="9" customHeight="1" x14ac:dyDescent="0.2">
      <c r="A131" s="169" t="s">
        <v>415</v>
      </c>
      <c r="B131" s="157">
        <v>16</v>
      </c>
      <c r="C131" s="170">
        <f>D126</f>
        <v>44913</v>
      </c>
      <c r="D131" s="194" t="str">
        <f>los!F7</f>
        <v>FAT PIPE FLORBAL CHODOV</v>
      </c>
      <c r="E131" s="194" t="str">
        <f>los!F15</f>
        <v>FBC 4CLEAN Česká Lípa</v>
      </c>
      <c r="F131" s="157" t="s">
        <v>275</v>
      </c>
      <c r="G131" s="157" t="s">
        <v>276</v>
      </c>
      <c r="H131" s="194" t="str">
        <f>los!F7</f>
        <v>FAT PIPE FLORBAL CHODOV</v>
      </c>
      <c r="I131" s="171"/>
    </row>
    <row r="132" spans="1:9" s="158" customFormat="1" ht="9" customHeight="1" x14ac:dyDescent="0.2">
      <c r="A132" s="169" t="s">
        <v>416</v>
      </c>
      <c r="B132" s="157">
        <v>16</v>
      </c>
      <c r="C132" s="170">
        <f>D126</f>
        <v>44913</v>
      </c>
      <c r="D132" s="194" t="str">
        <f>los!F6</f>
        <v>Předvýběr.CZ Florbal MB</v>
      </c>
      <c r="E132" s="194" t="str">
        <f>los!F3</f>
        <v>PANTHERS OTROKOVICE</v>
      </c>
      <c r="F132" s="157" t="s">
        <v>275</v>
      </c>
      <c r="G132" s="157" t="s">
        <v>276</v>
      </c>
      <c r="H132" s="194" t="str">
        <f>los!F6</f>
        <v>Předvýběr.CZ Florbal MB</v>
      </c>
      <c r="I132" s="171"/>
    </row>
    <row r="133" spans="1:9" s="158" customFormat="1" ht="9" customHeight="1" x14ac:dyDescent="0.2">
      <c r="A133" s="172" t="s">
        <v>417</v>
      </c>
      <c r="B133" s="173">
        <v>16</v>
      </c>
      <c r="C133" s="174">
        <f>D126</f>
        <v>44913</v>
      </c>
      <c r="D133" s="195" t="str">
        <f>los!F5</f>
        <v>TJ Sokol Královské Vinohrady</v>
      </c>
      <c r="E133" s="195" t="str">
        <f>los!F4</f>
        <v>FBC ČPP Bystroň Group Ostrava</v>
      </c>
      <c r="F133" s="173" t="s">
        <v>275</v>
      </c>
      <c r="G133" s="173" t="s">
        <v>276</v>
      </c>
      <c r="H133" s="195" t="str">
        <f>los!F5</f>
        <v>TJ Sokol Královské Vinohrady</v>
      </c>
      <c r="I133" s="175"/>
    </row>
    <row r="134" spans="1:9" s="163" customFormat="1" ht="10.5" customHeight="1" x14ac:dyDescent="0.2">
      <c r="A134" s="159" t="s">
        <v>418</v>
      </c>
      <c r="B134" s="74"/>
      <c r="C134" s="160"/>
      <c r="D134" s="117" t="s">
        <v>419</v>
      </c>
      <c r="E134" s="176"/>
      <c r="F134" s="162"/>
      <c r="G134" s="162"/>
      <c r="H134" s="117"/>
      <c r="I134" s="162"/>
    </row>
    <row r="135" spans="1:9" s="158" customFormat="1" ht="9" customHeight="1" x14ac:dyDescent="0.2">
      <c r="A135" s="164" t="s">
        <v>420</v>
      </c>
      <c r="B135" s="165">
        <v>17</v>
      </c>
      <c r="C135" s="166"/>
      <c r="D135" s="193" t="str">
        <f>los!F12</f>
        <v xml:space="preserve">1. SC TEMPISH Vítkovice </v>
      </c>
      <c r="E135" s="193" t="str">
        <f>los!F16</f>
        <v>FbŠ Bohemians</v>
      </c>
      <c r="F135" s="165" t="s">
        <v>275</v>
      </c>
      <c r="G135" s="165" t="s">
        <v>276</v>
      </c>
      <c r="H135" s="193" t="str">
        <f>los!F12</f>
        <v xml:space="preserve">1. SC TEMPISH Vítkovice </v>
      </c>
      <c r="I135" s="167"/>
    </row>
    <row r="136" spans="1:9" s="158" customFormat="1" ht="9" customHeight="1" x14ac:dyDescent="0.2">
      <c r="A136" s="169" t="s">
        <v>421</v>
      </c>
      <c r="B136" s="157">
        <v>17</v>
      </c>
      <c r="C136" s="170"/>
      <c r="D136" s="194" t="str">
        <f>los!F11</f>
        <v>SOKOLI Pardubice</v>
      </c>
      <c r="E136" s="194" t="str">
        <f>los!F13</f>
        <v>BLACK ANGELS</v>
      </c>
      <c r="F136" s="157" t="s">
        <v>275</v>
      </c>
      <c r="G136" s="157" t="s">
        <v>276</v>
      </c>
      <c r="H136" s="194" t="str">
        <f>los!F11</f>
        <v>SOKOLI Pardubice</v>
      </c>
      <c r="I136" s="171"/>
    </row>
    <row r="137" spans="1:9" s="158" customFormat="1" ht="9" customHeight="1" x14ac:dyDescent="0.2">
      <c r="A137" s="169" t="s">
        <v>422</v>
      </c>
      <c r="B137" s="157">
        <v>17</v>
      </c>
      <c r="C137" s="170"/>
      <c r="D137" s="194" t="str">
        <f>los!F10</f>
        <v>FBC Liberec</v>
      </c>
      <c r="E137" s="194" t="str">
        <f>los!F14</f>
        <v>Tatran Střešovice</v>
      </c>
      <c r="F137" s="157" t="s">
        <v>275</v>
      </c>
      <c r="G137" s="157" t="s">
        <v>276</v>
      </c>
      <c r="H137" s="194" t="str">
        <f>los!F10</f>
        <v>FBC Liberec</v>
      </c>
      <c r="I137" s="171"/>
    </row>
    <row r="138" spans="1:9" s="158" customFormat="1" ht="9" customHeight="1" x14ac:dyDescent="0.2">
      <c r="A138" s="169" t="s">
        <v>423</v>
      </c>
      <c r="B138" s="157">
        <v>17</v>
      </c>
      <c r="C138" s="170"/>
      <c r="D138" s="194" t="str">
        <f>los!F9</f>
        <v>ACEMA Sparta Praha</v>
      </c>
      <c r="E138" s="194" t="str">
        <f>los!F15</f>
        <v>FBC 4CLEAN Česká Lípa</v>
      </c>
      <c r="F138" s="157" t="s">
        <v>275</v>
      </c>
      <c r="G138" s="157" t="s">
        <v>276</v>
      </c>
      <c r="H138" s="194" t="str">
        <f>los!F9</f>
        <v>ACEMA Sparta Praha</v>
      </c>
      <c r="I138" s="171"/>
    </row>
    <row r="139" spans="1:9" s="158" customFormat="1" ht="9" customHeight="1" x14ac:dyDescent="0.2">
      <c r="A139" s="169" t="s">
        <v>424</v>
      </c>
      <c r="B139" s="157">
        <v>17</v>
      </c>
      <c r="C139" s="170"/>
      <c r="D139" s="194" t="str">
        <f>los!F8</f>
        <v>FB Hurrican Karlovy Vary</v>
      </c>
      <c r="E139" s="194" t="str">
        <f>los!F3</f>
        <v>PANTHERS OTROKOVICE</v>
      </c>
      <c r="F139" s="157" t="s">
        <v>275</v>
      </c>
      <c r="G139" s="157" t="s">
        <v>276</v>
      </c>
      <c r="H139" s="194" t="str">
        <f>los!F8</f>
        <v>FB Hurrican Karlovy Vary</v>
      </c>
      <c r="I139" s="171"/>
    </row>
    <row r="140" spans="1:9" s="158" customFormat="1" ht="9" customHeight="1" x14ac:dyDescent="0.2">
      <c r="A140" s="169" t="s">
        <v>425</v>
      </c>
      <c r="B140" s="157">
        <v>17</v>
      </c>
      <c r="C140" s="170"/>
      <c r="D140" s="194" t="str">
        <f>los!F7</f>
        <v>FAT PIPE FLORBAL CHODOV</v>
      </c>
      <c r="E140" s="194" t="str">
        <f>los!F4</f>
        <v>FBC ČPP Bystroň Group Ostrava</v>
      </c>
      <c r="F140" s="157" t="s">
        <v>275</v>
      </c>
      <c r="G140" s="157" t="s">
        <v>276</v>
      </c>
      <c r="H140" s="194" t="str">
        <f>los!F7</f>
        <v>FAT PIPE FLORBAL CHODOV</v>
      </c>
      <c r="I140" s="171"/>
    </row>
    <row r="141" spans="1:9" s="158" customFormat="1" ht="9" customHeight="1" x14ac:dyDescent="0.2">
      <c r="A141" s="172" t="s">
        <v>426</v>
      </c>
      <c r="B141" s="173">
        <v>17</v>
      </c>
      <c r="C141" s="174"/>
      <c r="D141" s="195" t="str">
        <f>los!F6</f>
        <v>Předvýběr.CZ Florbal MB</v>
      </c>
      <c r="E141" s="195" t="str">
        <f>los!F5</f>
        <v>TJ Sokol Královské Vinohrady</v>
      </c>
      <c r="F141" s="173" t="s">
        <v>275</v>
      </c>
      <c r="G141" s="173" t="s">
        <v>276</v>
      </c>
      <c r="H141" s="195" t="str">
        <f>los!F6</f>
        <v>Předvýběr.CZ Florbal MB</v>
      </c>
      <c r="I141" s="175"/>
    </row>
    <row r="142" spans="1:9" s="163" customFormat="1" ht="10.5" customHeight="1" x14ac:dyDescent="0.2">
      <c r="A142" s="159" t="s">
        <v>427</v>
      </c>
      <c r="B142" s="74"/>
      <c r="C142" s="160"/>
      <c r="D142" s="117" t="s">
        <v>428</v>
      </c>
      <c r="E142" s="176"/>
      <c r="F142" s="162"/>
      <c r="G142" s="162"/>
      <c r="H142" s="117"/>
      <c r="I142" s="162"/>
    </row>
    <row r="143" spans="1:9" s="158" customFormat="1" ht="9" customHeight="1" x14ac:dyDescent="0.2">
      <c r="A143" s="164" t="s">
        <v>429</v>
      </c>
      <c r="B143" s="165">
        <v>18</v>
      </c>
      <c r="C143" s="166"/>
      <c r="D143" s="193" t="str">
        <f>los!F16</f>
        <v>FbŠ Bohemians</v>
      </c>
      <c r="E143" s="193" t="str">
        <f>los!F5</f>
        <v>TJ Sokol Královské Vinohrady</v>
      </c>
      <c r="F143" s="165" t="s">
        <v>275</v>
      </c>
      <c r="G143" s="165" t="s">
        <v>276</v>
      </c>
      <c r="H143" s="193" t="str">
        <f>los!F16</f>
        <v>FbŠ Bohemians</v>
      </c>
      <c r="I143" s="167"/>
    </row>
    <row r="144" spans="1:9" s="158" customFormat="1" ht="9" customHeight="1" x14ac:dyDescent="0.2">
      <c r="A144" s="169" t="s">
        <v>430</v>
      </c>
      <c r="B144" s="157">
        <v>18</v>
      </c>
      <c r="C144" s="170"/>
      <c r="D144" s="194" t="str">
        <f>los!F4</f>
        <v>FBC ČPP Bystroň Group Ostrava</v>
      </c>
      <c r="E144" s="194" t="str">
        <f>los!F6</f>
        <v>Předvýběr.CZ Florbal MB</v>
      </c>
      <c r="F144" s="157" t="s">
        <v>275</v>
      </c>
      <c r="G144" s="157" t="s">
        <v>276</v>
      </c>
      <c r="H144" s="194" t="str">
        <f>los!F4</f>
        <v>FBC ČPP Bystroň Group Ostrava</v>
      </c>
      <c r="I144" s="171"/>
    </row>
    <row r="145" spans="1:9" s="158" customFormat="1" ht="9" customHeight="1" x14ac:dyDescent="0.2">
      <c r="A145" s="169" t="s">
        <v>431</v>
      </c>
      <c r="B145" s="157">
        <v>18</v>
      </c>
      <c r="C145" s="170"/>
      <c r="D145" s="194" t="str">
        <f>los!F3</f>
        <v>PANTHERS OTROKOVICE</v>
      </c>
      <c r="E145" s="194" t="str">
        <f>los!F7</f>
        <v>FAT PIPE FLORBAL CHODOV</v>
      </c>
      <c r="F145" s="157" t="s">
        <v>275</v>
      </c>
      <c r="G145" s="157" t="s">
        <v>276</v>
      </c>
      <c r="H145" s="194" t="str">
        <f>los!F3</f>
        <v>PANTHERS OTROKOVICE</v>
      </c>
      <c r="I145" s="171"/>
    </row>
    <row r="146" spans="1:9" s="158" customFormat="1" ht="9" customHeight="1" x14ac:dyDescent="0.2">
      <c r="A146" s="169" t="s">
        <v>432</v>
      </c>
      <c r="B146" s="157">
        <v>18</v>
      </c>
      <c r="C146" s="170"/>
      <c r="D146" s="194" t="str">
        <f>los!F15</f>
        <v>FBC 4CLEAN Česká Lípa</v>
      </c>
      <c r="E146" s="194" t="str">
        <f>los!F8</f>
        <v>FB Hurrican Karlovy Vary</v>
      </c>
      <c r="F146" s="157" t="s">
        <v>275</v>
      </c>
      <c r="G146" s="157" t="s">
        <v>276</v>
      </c>
      <c r="H146" s="194" t="str">
        <f>los!F15</f>
        <v>FBC 4CLEAN Česká Lípa</v>
      </c>
      <c r="I146" s="171"/>
    </row>
    <row r="147" spans="1:9" s="158" customFormat="1" ht="9" customHeight="1" x14ac:dyDescent="0.2">
      <c r="A147" s="169" t="s">
        <v>433</v>
      </c>
      <c r="B147" s="157">
        <v>18</v>
      </c>
      <c r="C147" s="170"/>
      <c r="D147" s="194" t="str">
        <f>los!F14</f>
        <v>Tatran Střešovice</v>
      </c>
      <c r="E147" s="194" t="str">
        <f>los!F9</f>
        <v>ACEMA Sparta Praha</v>
      </c>
      <c r="F147" s="157" t="s">
        <v>275</v>
      </c>
      <c r="G147" s="157" t="s">
        <v>276</v>
      </c>
      <c r="H147" s="194" t="str">
        <f>los!F14</f>
        <v>Tatran Střešovice</v>
      </c>
      <c r="I147" s="171"/>
    </row>
    <row r="148" spans="1:9" s="158" customFormat="1" ht="9" customHeight="1" x14ac:dyDescent="0.2">
      <c r="A148" s="169" t="s">
        <v>434</v>
      </c>
      <c r="B148" s="157">
        <v>18</v>
      </c>
      <c r="C148" s="170"/>
      <c r="D148" s="194" t="str">
        <f>los!F13</f>
        <v>BLACK ANGELS</v>
      </c>
      <c r="E148" s="194" t="str">
        <f>los!F10</f>
        <v>FBC Liberec</v>
      </c>
      <c r="F148" s="157" t="s">
        <v>275</v>
      </c>
      <c r="G148" s="157" t="s">
        <v>276</v>
      </c>
      <c r="H148" s="194" t="str">
        <f>los!F13</f>
        <v>BLACK ANGELS</v>
      </c>
      <c r="I148" s="171"/>
    </row>
    <row r="149" spans="1:9" s="158" customFormat="1" ht="9" customHeight="1" x14ac:dyDescent="0.2">
      <c r="A149" s="172" t="s">
        <v>435</v>
      </c>
      <c r="B149" s="173">
        <v>18</v>
      </c>
      <c r="C149" s="174"/>
      <c r="D149" s="195" t="str">
        <f>los!F12</f>
        <v xml:space="preserve">1. SC TEMPISH Vítkovice </v>
      </c>
      <c r="E149" s="195" t="str">
        <f>los!F11</f>
        <v>SOKOLI Pardubice</v>
      </c>
      <c r="F149" s="173" t="s">
        <v>275</v>
      </c>
      <c r="G149" s="173" t="s">
        <v>276</v>
      </c>
      <c r="H149" s="195" t="str">
        <f>los!F12</f>
        <v xml:space="preserve">1. SC TEMPISH Vítkovice </v>
      </c>
      <c r="I149" s="175"/>
    </row>
    <row r="150" spans="1:9" s="163" customFormat="1" ht="10.5" customHeight="1" x14ac:dyDescent="0.2">
      <c r="A150" s="159" t="s">
        <v>436</v>
      </c>
      <c r="B150" s="74"/>
      <c r="C150" s="117"/>
      <c r="D150" s="117" t="s">
        <v>437</v>
      </c>
      <c r="E150" s="161"/>
      <c r="F150" s="162"/>
      <c r="G150" s="162"/>
      <c r="H150" s="117"/>
      <c r="I150" s="162"/>
    </row>
    <row r="151" spans="1:9" s="158" customFormat="1" ht="9" customHeight="1" x14ac:dyDescent="0.2">
      <c r="A151" s="164" t="s">
        <v>438</v>
      </c>
      <c r="B151" s="165">
        <v>19</v>
      </c>
      <c r="C151" s="166"/>
      <c r="D151" s="193" t="str">
        <f>los!F16</f>
        <v>FbŠ Bohemians</v>
      </c>
      <c r="E151" s="193" t="str">
        <f>los!F6</f>
        <v>Předvýběr.CZ Florbal MB</v>
      </c>
      <c r="F151" s="165" t="s">
        <v>275</v>
      </c>
      <c r="G151" s="165" t="s">
        <v>276</v>
      </c>
      <c r="H151" s="193" t="str">
        <f>los!F16</f>
        <v>FbŠ Bohemians</v>
      </c>
      <c r="I151" s="167"/>
    </row>
    <row r="152" spans="1:9" s="158" customFormat="1" ht="9" customHeight="1" x14ac:dyDescent="0.2">
      <c r="A152" s="169" t="s">
        <v>439</v>
      </c>
      <c r="B152" s="157">
        <v>19</v>
      </c>
      <c r="C152" s="170"/>
      <c r="D152" s="194" t="str">
        <f>los!F5</f>
        <v>TJ Sokol Královské Vinohrady</v>
      </c>
      <c r="E152" s="194" t="str">
        <f>los!F7</f>
        <v>FAT PIPE FLORBAL CHODOV</v>
      </c>
      <c r="F152" s="157" t="s">
        <v>275</v>
      </c>
      <c r="G152" s="157" t="s">
        <v>276</v>
      </c>
      <c r="H152" s="194" t="str">
        <f>los!F5</f>
        <v>TJ Sokol Královské Vinohrady</v>
      </c>
      <c r="I152" s="171"/>
    </row>
    <row r="153" spans="1:9" s="158" customFormat="1" ht="9" customHeight="1" x14ac:dyDescent="0.2">
      <c r="A153" s="169" t="s">
        <v>440</v>
      </c>
      <c r="B153" s="157">
        <v>19</v>
      </c>
      <c r="C153" s="170"/>
      <c r="D153" s="194" t="str">
        <f>los!F4</f>
        <v>FBC ČPP Bystroň Group Ostrava</v>
      </c>
      <c r="E153" s="194" t="str">
        <f>los!F8</f>
        <v>FB Hurrican Karlovy Vary</v>
      </c>
      <c r="F153" s="157" t="s">
        <v>275</v>
      </c>
      <c r="G153" s="157" t="s">
        <v>276</v>
      </c>
      <c r="H153" s="194" t="str">
        <f>los!F4</f>
        <v>FBC ČPP Bystroň Group Ostrava</v>
      </c>
      <c r="I153" s="171"/>
    </row>
    <row r="154" spans="1:9" s="158" customFormat="1" ht="9" customHeight="1" x14ac:dyDescent="0.2">
      <c r="A154" s="169" t="s">
        <v>441</v>
      </c>
      <c r="B154" s="157">
        <v>19</v>
      </c>
      <c r="C154" s="170"/>
      <c r="D154" s="194" t="str">
        <f>los!F3</f>
        <v>PANTHERS OTROKOVICE</v>
      </c>
      <c r="E154" s="194" t="str">
        <f>los!F9</f>
        <v>ACEMA Sparta Praha</v>
      </c>
      <c r="F154" s="157" t="s">
        <v>275</v>
      </c>
      <c r="G154" s="157" t="s">
        <v>276</v>
      </c>
      <c r="H154" s="194" t="str">
        <f>los!F3</f>
        <v>PANTHERS OTROKOVICE</v>
      </c>
      <c r="I154" s="171"/>
    </row>
    <row r="155" spans="1:9" s="158" customFormat="1" ht="9" customHeight="1" x14ac:dyDescent="0.2">
      <c r="A155" s="169" t="s">
        <v>442</v>
      </c>
      <c r="B155" s="157">
        <v>19</v>
      </c>
      <c r="C155" s="170"/>
      <c r="D155" s="194" t="str">
        <f>los!F15</f>
        <v>FBC 4CLEAN Česká Lípa</v>
      </c>
      <c r="E155" s="194" t="str">
        <f>los!F10</f>
        <v>FBC Liberec</v>
      </c>
      <c r="F155" s="157" t="s">
        <v>275</v>
      </c>
      <c r="G155" s="157" t="s">
        <v>276</v>
      </c>
      <c r="H155" s="194" t="str">
        <f>los!F15</f>
        <v>FBC 4CLEAN Česká Lípa</v>
      </c>
      <c r="I155" s="171"/>
    </row>
    <row r="156" spans="1:9" s="158" customFormat="1" ht="9" customHeight="1" x14ac:dyDescent="0.2">
      <c r="A156" s="169" t="s">
        <v>443</v>
      </c>
      <c r="B156" s="157">
        <v>19</v>
      </c>
      <c r="C156" s="170"/>
      <c r="D156" s="194" t="str">
        <f>los!F14</f>
        <v>Tatran Střešovice</v>
      </c>
      <c r="E156" s="194" t="str">
        <f>los!F11</f>
        <v>SOKOLI Pardubice</v>
      </c>
      <c r="F156" s="157" t="s">
        <v>275</v>
      </c>
      <c r="G156" s="157" t="s">
        <v>276</v>
      </c>
      <c r="H156" s="194" t="str">
        <f>los!F14</f>
        <v>Tatran Střešovice</v>
      </c>
      <c r="I156" s="171"/>
    </row>
    <row r="157" spans="1:9" s="158" customFormat="1" ht="9" customHeight="1" x14ac:dyDescent="0.2">
      <c r="A157" s="172" t="s">
        <v>444</v>
      </c>
      <c r="B157" s="173">
        <v>19</v>
      </c>
      <c r="C157" s="174"/>
      <c r="D157" s="195" t="str">
        <f>los!F13</f>
        <v>BLACK ANGELS</v>
      </c>
      <c r="E157" s="195" t="str">
        <f>los!F12</f>
        <v xml:space="preserve">1. SC TEMPISH Vítkovice </v>
      </c>
      <c r="F157" s="173" t="s">
        <v>275</v>
      </c>
      <c r="G157" s="173" t="s">
        <v>276</v>
      </c>
      <c r="H157" s="195" t="str">
        <f>los!F13</f>
        <v>BLACK ANGELS</v>
      </c>
      <c r="I157" s="175"/>
    </row>
    <row r="158" spans="1:9" s="163" customFormat="1" ht="10.5" customHeight="1" x14ac:dyDescent="0.2">
      <c r="A158" s="159" t="s">
        <v>445</v>
      </c>
      <c r="B158" s="74"/>
      <c r="C158" s="160"/>
      <c r="D158" s="117" t="s">
        <v>446</v>
      </c>
      <c r="E158" s="161"/>
      <c r="F158" s="162"/>
      <c r="G158" s="162"/>
      <c r="H158" s="117"/>
      <c r="I158" s="162"/>
    </row>
    <row r="159" spans="1:9" s="158" customFormat="1" ht="9" customHeight="1" x14ac:dyDescent="0.2">
      <c r="A159" s="164" t="s">
        <v>447</v>
      </c>
      <c r="B159" s="165">
        <v>20</v>
      </c>
      <c r="C159" s="166"/>
      <c r="D159" s="193" t="str">
        <f>los!F13</f>
        <v>BLACK ANGELS</v>
      </c>
      <c r="E159" s="193" t="str">
        <f>los!F16</f>
        <v>FbŠ Bohemians</v>
      </c>
      <c r="F159" s="165" t="s">
        <v>275</v>
      </c>
      <c r="G159" s="165" t="s">
        <v>276</v>
      </c>
      <c r="H159" s="193" t="str">
        <f>los!F13</f>
        <v>BLACK ANGELS</v>
      </c>
      <c r="I159" s="167"/>
    </row>
    <row r="160" spans="1:9" s="158" customFormat="1" ht="9" customHeight="1" x14ac:dyDescent="0.2">
      <c r="A160" s="169" t="s">
        <v>448</v>
      </c>
      <c r="B160" s="157">
        <v>20</v>
      </c>
      <c r="C160" s="170"/>
      <c r="D160" s="194" t="str">
        <f>los!F14</f>
        <v>Tatran Střešovice</v>
      </c>
      <c r="E160" s="194" t="str">
        <f>los!F12</f>
        <v xml:space="preserve">1. SC TEMPISH Vítkovice </v>
      </c>
      <c r="F160" s="157" t="s">
        <v>275</v>
      </c>
      <c r="G160" s="157" t="s">
        <v>276</v>
      </c>
      <c r="H160" s="194" t="str">
        <f>los!F14</f>
        <v>Tatran Střešovice</v>
      </c>
      <c r="I160" s="171"/>
    </row>
    <row r="161" spans="1:11" s="158" customFormat="1" ht="9" customHeight="1" x14ac:dyDescent="0.2">
      <c r="A161" s="169" t="s">
        <v>449</v>
      </c>
      <c r="B161" s="157">
        <v>20</v>
      </c>
      <c r="C161" s="170"/>
      <c r="D161" s="194" t="str">
        <f>los!F11</f>
        <v>SOKOLI Pardubice</v>
      </c>
      <c r="E161" s="194" t="str">
        <f>los!F15</f>
        <v>FBC 4CLEAN Česká Lípa</v>
      </c>
      <c r="F161" s="157" t="s">
        <v>275</v>
      </c>
      <c r="G161" s="157" t="s">
        <v>276</v>
      </c>
      <c r="H161" s="194" t="str">
        <f>los!F11</f>
        <v>SOKOLI Pardubice</v>
      </c>
      <c r="I161" s="171"/>
    </row>
    <row r="162" spans="1:11" s="158" customFormat="1" ht="9" customHeight="1" x14ac:dyDescent="0.2">
      <c r="A162" s="169" t="s">
        <v>450</v>
      </c>
      <c r="B162" s="157">
        <v>20</v>
      </c>
      <c r="C162" s="170"/>
      <c r="D162" s="194" t="str">
        <f>los!F10</f>
        <v>FBC Liberec</v>
      </c>
      <c r="E162" s="194" t="str">
        <f>los!F3</f>
        <v>PANTHERS OTROKOVICE</v>
      </c>
      <c r="F162" s="157" t="s">
        <v>275</v>
      </c>
      <c r="G162" s="157" t="s">
        <v>276</v>
      </c>
      <c r="H162" s="194" t="str">
        <f>los!F10</f>
        <v>FBC Liberec</v>
      </c>
      <c r="I162" s="171"/>
    </row>
    <row r="163" spans="1:11" s="158" customFormat="1" ht="9" customHeight="1" x14ac:dyDescent="0.2">
      <c r="A163" s="169" t="s">
        <v>451</v>
      </c>
      <c r="B163" s="157">
        <v>20</v>
      </c>
      <c r="C163" s="170"/>
      <c r="D163" s="194" t="str">
        <f>los!F9</f>
        <v>ACEMA Sparta Praha</v>
      </c>
      <c r="E163" s="194" t="str">
        <f>los!F4</f>
        <v>FBC ČPP Bystroň Group Ostrava</v>
      </c>
      <c r="F163" s="157" t="s">
        <v>275</v>
      </c>
      <c r="G163" s="157" t="s">
        <v>276</v>
      </c>
      <c r="H163" s="194" t="str">
        <f>los!F9</f>
        <v>ACEMA Sparta Praha</v>
      </c>
      <c r="I163" s="171"/>
    </row>
    <row r="164" spans="1:11" s="158" customFormat="1" ht="9" customHeight="1" x14ac:dyDescent="0.2">
      <c r="A164" s="169" t="s">
        <v>452</v>
      </c>
      <c r="B164" s="157">
        <v>20</v>
      </c>
      <c r="C164" s="170"/>
      <c r="D164" s="194" t="str">
        <f>los!F8</f>
        <v>FB Hurrican Karlovy Vary</v>
      </c>
      <c r="E164" s="194" t="str">
        <f>los!F5</f>
        <v>TJ Sokol Královské Vinohrady</v>
      </c>
      <c r="F164" s="157" t="s">
        <v>275</v>
      </c>
      <c r="G164" s="157" t="s">
        <v>276</v>
      </c>
      <c r="H164" s="194" t="str">
        <f>los!F8</f>
        <v>FB Hurrican Karlovy Vary</v>
      </c>
      <c r="I164" s="171"/>
    </row>
    <row r="165" spans="1:11" s="158" customFormat="1" ht="9" customHeight="1" x14ac:dyDescent="0.2">
      <c r="A165" s="172" t="s">
        <v>453</v>
      </c>
      <c r="B165" s="173">
        <v>20</v>
      </c>
      <c r="C165" s="174"/>
      <c r="D165" s="195" t="str">
        <f>los!F6</f>
        <v>Předvýběr.CZ Florbal MB</v>
      </c>
      <c r="E165" s="195" t="str">
        <f>los!F7</f>
        <v>FAT PIPE FLORBAL CHODOV</v>
      </c>
      <c r="F165" s="173" t="s">
        <v>275</v>
      </c>
      <c r="G165" s="173" t="s">
        <v>276</v>
      </c>
      <c r="H165" s="195" t="str">
        <f>los!F6</f>
        <v>Předvýběr.CZ Florbal MB</v>
      </c>
      <c r="I165" s="175"/>
    </row>
    <row r="166" spans="1:11" s="163" customFormat="1" ht="10.5" customHeight="1" x14ac:dyDescent="0.2">
      <c r="A166" s="159" t="s">
        <v>454</v>
      </c>
      <c r="B166" s="74"/>
      <c r="C166" s="160"/>
      <c r="D166" s="177" t="s">
        <v>455</v>
      </c>
      <c r="E166" s="176" t="s">
        <v>456</v>
      </c>
      <c r="F166" s="162"/>
      <c r="G166" s="162"/>
      <c r="H166" s="117"/>
      <c r="I166" s="162"/>
    </row>
    <row r="167" spans="1:11" s="158" customFormat="1" ht="9" customHeight="1" x14ac:dyDescent="0.2">
      <c r="A167" s="164" t="s">
        <v>457</v>
      </c>
      <c r="B167" s="165">
        <v>21</v>
      </c>
      <c r="C167" s="166"/>
      <c r="D167" s="193" t="str">
        <f>los!F16</f>
        <v>FbŠ Bohemians</v>
      </c>
      <c r="E167" s="193" t="str">
        <f>los!F7</f>
        <v>FAT PIPE FLORBAL CHODOV</v>
      </c>
      <c r="F167" s="165" t="s">
        <v>275</v>
      </c>
      <c r="G167" s="165" t="s">
        <v>276</v>
      </c>
      <c r="H167" s="193" t="str">
        <f>los!F16</f>
        <v>FbŠ Bohemians</v>
      </c>
      <c r="I167" s="167"/>
    </row>
    <row r="168" spans="1:11" s="158" customFormat="1" ht="9" customHeight="1" x14ac:dyDescent="0.2">
      <c r="A168" s="169" t="s">
        <v>458</v>
      </c>
      <c r="B168" s="157">
        <v>21</v>
      </c>
      <c r="C168" s="170"/>
      <c r="D168" s="194" t="str">
        <f>los!F6</f>
        <v>Předvýběr.CZ Florbal MB</v>
      </c>
      <c r="E168" s="194" t="str">
        <f>los!F8</f>
        <v>FB Hurrican Karlovy Vary</v>
      </c>
      <c r="F168" s="157" t="s">
        <v>275</v>
      </c>
      <c r="G168" s="157" t="s">
        <v>276</v>
      </c>
      <c r="H168" s="194" t="str">
        <f>los!F6</f>
        <v>Předvýběr.CZ Florbal MB</v>
      </c>
      <c r="I168" s="171"/>
    </row>
    <row r="169" spans="1:11" s="158" customFormat="1" ht="9" customHeight="1" x14ac:dyDescent="0.2">
      <c r="A169" s="169" t="s">
        <v>459</v>
      </c>
      <c r="B169" s="157">
        <v>21</v>
      </c>
      <c r="C169" s="170"/>
      <c r="D169" s="194" t="str">
        <f>los!F5</f>
        <v>TJ Sokol Královské Vinohrady</v>
      </c>
      <c r="E169" s="194" t="str">
        <f>los!F9</f>
        <v>ACEMA Sparta Praha</v>
      </c>
      <c r="F169" s="157" t="s">
        <v>275</v>
      </c>
      <c r="G169" s="157" t="s">
        <v>276</v>
      </c>
      <c r="H169" s="194" t="str">
        <f>los!F5</f>
        <v>TJ Sokol Královské Vinohrady</v>
      </c>
      <c r="I169" s="171"/>
    </row>
    <row r="170" spans="1:11" s="158" customFormat="1" ht="9" customHeight="1" x14ac:dyDescent="0.2">
      <c r="A170" s="169" t="s">
        <v>460</v>
      </c>
      <c r="B170" s="157">
        <v>21</v>
      </c>
      <c r="C170" s="170"/>
      <c r="D170" s="194" t="str">
        <f>los!F4</f>
        <v>FBC ČPP Bystroň Group Ostrava</v>
      </c>
      <c r="E170" s="194" t="str">
        <f>los!F10</f>
        <v>FBC Liberec</v>
      </c>
      <c r="F170" s="157" t="s">
        <v>275</v>
      </c>
      <c r="G170" s="157" t="s">
        <v>276</v>
      </c>
      <c r="H170" s="194" t="str">
        <f>los!F4</f>
        <v>FBC ČPP Bystroň Group Ostrava</v>
      </c>
      <c r="I170" s="171"/>
    </row>
    <row r="171" spans="1:11" s="158" customFormat="1" ht="9" customHeight="1" x14ac:dyDescent="0.2">
      <c r="A171" s="169" t="s">
        <v>461</v>
      </c>
      <c r="B171" s="157">
        <v>21</v>
      </c>
      <c r="C171" s="170"/>
      <c r="D171" s="194" t="str">
        <f>los!F3</f>
        <v>PANTHERS OTROKOVICE</v>
      </c>
      <c r="E171" s="194" t="str">
        <f>los!F11</f>
        <v>SOKOLI Pardubice</v>
      </c>
      <c r="F171" s="157" t="s">
        <v>275</v>
      </c>
      <c r="G171" s="157" t="s">
        <v>276</v>
      </c>
      <c r="H171" s="194" t="str">
        <f>los!F3</f>
        <v>PANTHERS OTROKOVICE</v>
      </c>
      <c r="I171" s="171"/>
    </row>
    <row r="172" spans="1:11" s="158" customFormat="1" ht="9" customHeight="1" x14ac:dyDescent="0.2">
      <c r="A172" s="169" t="s">
        <v>462</v>
      </c>
      <c r="B172" s="157">
        <v>21</v>
      </c>
      <c r="C172" s="170"/>
      <c r="D172" s="194" t="str">
        <f>los!F15</f>
        <v>FBC 4CLEAN Česká Lípa</v>
      </c>
      <c r="E172" s="194" t="str">
        <f>los!F12</f>
        <v xml:space="preserve">1. SC TEMPISH Vítkovice </v>
      </c>
      <c r="F172" s="157" t="s">
        <v>275</v>
      </c>
      <c r="G172" s="157" t="s">
        <v>276</v>
      </c>
      <c r="H172" s="194" t="str">
        <f>los!F15</f>
        <v>FBC 4CLEAN Česká Lípa</v>
      </c>
      <c r="I172" s="171"/>
    </row>
    <row r="173" spans="1:11" s="158" customFormat="1" ht="9" customHeight="1" x14ac:dyDescent="0.2">
      <c r="A173" s="172" t="s">
        <v>463</v>
      </c>
      <c r="B173" s="173">
        <v>21</v>
      </c>
      <c r="C173" s="174"/>
      <c r="D173" s="195" t="str">
        <f>los!F14</f>
        <v>Tatran Střešovice</v>
      </c>
      <c r="E173" s="195" t="str">
        <f>los!F13</f>
        <v>BLACK ANGELS</v>
      </c>
      <c r="F173" s="173" t="s">
        <v>275</v>
      </c>
      <c r="G173" s="173" t="s">
        <v>276</v>
      </c>
      <c r="H173" s="195" t="str">
        <f>los!F14</f>
        <v>Tatran Střešovice</v>
      </c>
      <c r="I173" s="175"/>
    </row>
    <row r="174" spans="1:11" s="163" customFormat="1" ht="10.5" customHeight="1" x14ac:dyDescent="0.2">
      <c r="A174" s="159" t="s">
        <v>464</v>
      </c>
      <c r="B174" s="74"/>
      <c r="C174" s="160"/>
      <c r="D174" s="117">
        <v>44955</v>
      </c>
      <c r="E174" s="161"/>
      <c r="F174" s="162"/>
      <c r="G174" s="162"/>
      <c r="H174" s="117"/>
      <c r="I174" s="162"/>
    </row>
    <row r="175" spans="1:11" s="158" customFormat="1" ht="9" customHeight="1" x14ac:dyDescent="0.15">
      <c r="A175" s="164" t="s">
        <v>465</v>
      </c>
      <c r="B175" s="165">
        <v>22</v>
      </c>
      <c r="C175" s="166">
        <f>D174</f>
        <v>44955</v>
      </c>
      <c r="D175" s="193" t="str">
        <f>los!F14</f>
        <v>Tatran Střešovice</v>
      </c>
      <c r="E175" s="193" t="str">
        <f>los!F16</f>
        <v>FbŠ Bohemians</v>
      </c>
      <c r="F175" s="165" t="s">
        <v>275</v>
      </c>
      <c r="G175" s="165" t="s">
        <v>276</v>
      </c>
      <c r="H175" s="193" t="str">
        <f>los!F14</f>
        <v>Tatran Střešovice</v>
      </c>
      <c r="I175" s="167"/>
      <c r="K175" s="117"/>
    </row>
    <row r="176" spans="1:11" s="158" customFormat="1" ht="9" customHeight="1" x14ac:dyDescent="0.2">
      <c r="A176" s="169" t="s">
        <v>466</v>
      </c>
      <c r="B176" s="157">
        <v>22</v>
      </c>
      <c r="C176" s="170">
        <f>D174</f>
        <v>44955</v>
      </c>
      <c r="D176" s="194" t="str">
        <f>los!F13</f>
        <v>BLACK ANGELS</v>
      </c>
      <c r="E176" s="194" t="str">
        <f>los!F15</f>
        <v>FBC 4CLEAN Česká Lípa</v>
      </c>
      <c r="F176" s="157" t="s">
        <v>275</v>
      </c>
      <c r="G176" s="157" t="s">
        <v>276</v>
      </c>
      <c r="H176" s="194" t="str">
        <f>los!F13</f>
        <v>BLACK ANGELS</v>
      </c>
      <c r="I176" s="171"/>
    </row>
    <row r="177" spans="1:11" s="158" customFormat="1" ht="9" customHeight="1" x14ac:dyDescent="0.2">
      <c r="A177" s="169" t="s">
        <v>467</v>
      </c>
      <c r="B177" s="157">
        <v>22</v>
      </c>
      <c r="C177" s="170">
        <f>D174</f>
        <v>44955</v>
      </c>
      <c r="D177" s="194" t="str">
        <f>los!F12</f>
        <v xml:space="preserve">1. SC TEMPISH Vítkovice </v>
      </c>
      <c r="E177" s="194" t="str">
        <f>los!F3</f>
        <v>PANTHERS OTROKOVICE</v>
      </c>
      <c r="F177" s="157" t="s">
        <v>275</v>
      </c>
      <c r="G177" s="157" t="s">
        <v>276</v>
      </c>
      <c r="H177" s="194" t="str">
        <f>los!F12</f>
        <v xml:space="preserve">1. SC TEMPISH Vítkovice </v>
      </c>
      <c r="I177" s="171"/>
    </row>
    <row r="178" spans="1:11" s="158" customFormat="1" ht="9" customHeight="1" x14ac:dyDescent="0.2">
      <c r="A178" s="169" t="s">
        <v>468</v>
      </c>
      <c r="B178" s="157">
        <v>22</v>
      </c>
      <c r="C178" s="170">
        <f>D174</f>
        <v>44955</v>
      </c>
      <c r="D178" s="194" t="str">
        <f>los!F11</f>
        <v>SOKOLI Pardubice</v>
      </c>
      <c r="E178" s="194" t="str">
        <f>los!F4</f>
        <v>FBC ČPP Bystroň Group Ostrava</v>
      </c>
      <c r="F178" s="157" t="s">
        <v>275</v>
      </c>
      <c r="G178" s="157" t="s">
        <v>276</v>
      </c>
      <c r="H178" s="194" t="str">
        <f>los!F11</f>
        <v>SOKOLI Pardubice</v>
      </c>
      <c r="I178" s="171"/>
    </row>
    <row r="179" spans="1:11" s="158" customFormat="1" ht="9" customHeight="1" x14ac:dyDescent="0.2">
      <c r="A179" s="169" t="s">
        <v>469</v>
      </c>
      <c r="B179" s="157">
        <v>22</v>
      </c>
      <c r="C179" s="170">
        <f>D174</f>
        <v>44955</v>
      </c>
      <c r="D179" s="194" t="str">
        <f>los!F10</f>
        <v>FBC Liberec</v>
      </c>
      <c r="E179" s="194" t="str">
        <f>los!F5</f>
        <v>TJ Sokol Královské Vinohrady</v>
      </c>
      <c r="F179" s="157" t="s">
        <v>275</v>
      </c>
      <c r="G179" s="157" t="s">
        <v>276</v>
      </c>
      <c r="H179" s="194" t="str">
        <f>los!F10</f>
        <v>FBC Liberec</v>
      </c>
      <c r="I179" s="171"/>
    </row>
    <row r="180" spans="1:11" s="158" customFormat="1" ht="9" customHeight="1" x14ac:dyDescent="0.2">
      <c r="A180" s="169" t="s">
        <v>470</v>
      </c>
      <c r="B180" s="157">
        <v>22</v>
      </c>
      <c r="C180" s="170">
        <f>D174</f>
        <v>44955</v>
      </c>
      <c r="D180" s="194" t="str">
        <f>los!F9</f>
        <v>ACEMA Sparta Praha</v>
      </c>
      <c r="E180" s="194" t="str">
        <f>los!F6</f>
        <v>Předvýběr.CZ Florbal MB</v>
      </c>
      <c r="F180" s="157" t="s">
        <v>275</v>
      </c>
      <c r="G180" s="157" t="s">
        <v>276</v>
      </c>
      <c r="H180" s="194" t="str">
        <f>los!F9</f>
        <v>ACEMA Sparta Praha</v>
      </c>
      <c r="I180" s="171"/>
    </row>
    <row r="181" spans="1:11" s="158" customFormat="1" ht="9" customHeight="1" x14ac:dyDescent="0.2">
      <c r="A181" s="172" t="s">
        <v>471</v>
      </c>
      <c r="B181" s="173">
        <v>22</v>
      </c>
      <c r="C181" s="174">
        <f>D174</f>
        <v>44955</v>
      </c>
      <c r="D181" s="195" t="str">
        <f>los!F8</f>
        <v>FB Hurrican Karlovy Vary</v>
      </c>
      <c r="E181" s="195" t="str">
        <f>los!F7</f>
        <v>FAT PIPE FLORBAL CHODOV</v>
      </c>
      <c r="F181" s="173" t="s">
        <v>275</v>
      </c>
      <c r="G181" s="173" t="s">
        <v>276</v>
      </c>
      <c r="H181" s="195" t="str">
        <f>los!F8</f>
        <v>FB Hurrican Karlovy Vary</v>
      </c>
      <c r="I181" s="175"/>
    </row>
    <row r="182" spans="1:11" s="69" customFormat="1" ht="21" customHeight="1" x14ac:dyDescent="0.2">
      <c r="A182" s="596" t="s">
        <v>270</v>
      </c>
      <c r="B182" s="596"/>
      <c r="C182" s="596"/>
      <c r="D182" s="596"/>
      <c r="E182" s="596"/>
      <c r="F182" s="596"/>
      <c r="G182" s="596"/>
      <c r="H182" s="596"/>
      <c r="I182" s="68"/>
      <c r="J182" s="68"/>
      <c r="K182" s="130"/>
    </row>
    <row r="183" spans="1:11" s="77" customFormat="1" ht="18" customHeight="1" x14ac:dyDescent="0.2">
      <c r="A183" s="70" t="s">
        <v>390</v>
      </c>
      <c r="B183" s="71"/>
      <c r="C183" s="72"/>
      <c r="D183" s="71"/>
      <c r="E183" s="71"/>
      <c r="F183" s="75"/>
      <c r="G183" s="71"/>
      <c r="H183" s="71"/>
      <c r="I183" s="71"/>
    </row>
    <row r="184" spans="1:11" s="163" customFormat="1" ht="14.1" customHeight="1" x14ac:dyDescent="0.2">
      <c r="A184" s="159" t="s">
        <v>472</v>
      </c>
      <c r="B184" s="74"/>
      <c r="C184" s="160"/>
      <c r="D184" s="177" t="s">
        <v>473</v>
      </c>
      <c r="E184" s="176" t="s">
        <v>474</v>
      </c>
      <c r="F184" s="162"/>
      <c r="G184" s="162"/>
      <c r="H184" s="117"/>
      <c r="I184" s="162"/>
    </row>
    <row r="185" spans="1:11" s="158" customFormat="1" ht="9" customHeight="1" x14ac:dyDescent="0.2">
      <c r="A185" s="164" t="s">
        <v>475</v>
      </c>
      <c r="B185" s="165">
        <v>23</v>
      </c>
      <c r="C185" s="166"/>
      <c r="D185" s="193" t="str">
        <f>los!F16</f>
        <v>FbŠ Bohemians</v>
      </c>
      <c r="E185" s="193" t="str">
        <f>los!F8</f>
        <v>FB Hurrican Karlovy Vary</v>
      </c>
      <c r="F185" s="165" t="s">
        <v>275</v>
      </c>
      <c r="G185" s="165" t="s">
        <v>276</v>
      </c>
      <c r="H185" s="193" t="str">
        <f>los!F16</f>
        <v>FbŠ Bohemians</v>
      </c>
      <c r="I185" s="167"/>
    </row>
    <row r="186" spans="1:11" s="158" customFormat="1" ht="9" customHeight="1" x14ac:dyDescent="0.2">
      <c r="A186" s="169" t="s">
        <v>476</v>
      </c>
      <c r="B186" s="157">
        <v>23</v>
      </c>
      <c r="C186" s="170"/>
      <c r="D186" s="194" t="str">
        <f>los!F7</f>
        <v>FAT PIPE FLORBAL CHODOV</v>
      </c>
      <c r="E186" s="194" t="str">
        <f>los!F9</f>
        <v>ACEMA Sparta Praha</v>
      </c>
      <c r="F186" s="157" t="s">
        <v>275</v>
      </c>
      <c r="G186" s="157" t="s">
        <v>276</v>
      </c>
      <c r="H186" s="194" t="str">
        <f>los!F7</f>
        <v>FAT PIPE FLORBAL CHODOV</v>
      </c>
      <c r="I186" s="171"/>
    </row>
    <row r="187" spans="1:11" s="158" customFormat="1" ht="9" customHeight="1" x14ac:dyDescent="0.2">
      <c r="A187" s="169" t="s">
        <v>477</v>
      </c>
      <c r="B187" s="157">
        <v>23</v>
      </c>
      <c r="C187" s="170"/>
      <c r="D187" s="194" t="str">
        <f>los!F6</f>
        <v>Předvýběr.CZ Florbal MB</v>
      </c>
      <c r="E187" s="194" t="str">
        <f>los!F10</f>
        <v>FBC Liberec</v>
      </c>
      <c r="F187" s="157" t="s">
        <v>275</v>
      </c>
      <c r="G187" s="157" t="s">
        <v>276</v>
      </c>
      <c r="H187" s="194" t="str">
        <f>los!F6</f>
        <v>Předvýběr.CZ Florbal MB</v>
      </c>
      <c r="I187" s="171"/>
    </row>
    <row r="188" spans="1:11" s="158" customFormat="1" ht="9" customHeight="1" x14ac:dyDescent="0.2">
      <c r="A188" s="169" t="s">
        <v>478</v>
      </c>
      <c r="B188" s="157">
        <v>23</v>
      </c>
      <c r="C188" s="170"/>
      <c r="D188" s="194" t="str">
        <f>los!F5</f>
        <v>TJ Sokol Královské Vinohrady</v>
      </c>
      <c r="E188" s="194" t="str">
        <f>los!F11</f>
        <v>SOKOLI Pardubice</v>
      </c>
      <c r="F188" s="157" t="s">
        <v>275</v>
      </c>
      <c r="G188" s="157" t="s">
        <v>276</v>
      </c>
      <c r="H188" s="194" t="str">
        <f>los!F5</f>
        <v>TJ Sokol Královské Vinohrady</v>
      </c>
      <c r="I188" s="171"/>
    </row>
    <row r="189" spans="1:11" s="158" customFormat="1" ht="9" customHeight="1" x14ac:dyDescent="0.2">
      <c r="A189" s="169" t="s">
        <v>479</v>
      </c>
      <c r="B189" s="157">
        <v>23</v>
      </c>
      <c r="C189" s="170"/>
      <c r="D189" s="194" t="str">
        <f>los!F4</f>
        <v>FBC ČPP Bystroň Group Ostrava</v>
      </c>
      <c r="E189" s="194" t="str">
        <f>los!F12</f>
        <v xml:space="preserve">1. SC TEMPISH Vítkovice </v>
      </c>
      <c r="F189" s="157" t="s">
        <v>275</v>
      </c>
      <c r="G189" s="157" t="s">
        <v>276</v>
      </c>
      <c r="H189" s="194" t="str">
        <f>los!F4</f>
        <v>FBC ČPP Bystroň Group Ostrava</v>
      </c>
      <c r="I189" s="171"/>
    </row>
    <row r="190" spans="1:11" s="158" customFormat="1" ht="9" customHeight="1" x14ac:dyDescent="0.2">
      <c r="A190" s="169" t="s">
        <v>480</v>
      </c>
      <c r="B190" s="157">
        <v>23</v>
      </c>
      <c r="C190" s="170"/>
      <c r="D190" s="194" t="str">
        <f>los!F3</f>
        <v>PANTHERS OTROKOVICE</v>
      </c>
      <c r="E190" s="194" t="str">
        <f>los!F13</f>
        <v>BLACK ANGELS</v>
      </c>
      <c r="F190" s="157" t="s">
        <v>275</v>
      </c>
      <c r="G190" s="157" t="s">
        <v>276</v>
      </c>
      <c r="H190" s="194" t="str">
        <f>los!F3</f>
        <v>PANTHERS OTROKOVICE</v>
      </c>
      <c r="I190" s="171"/>
    </row>
    <row r="191" spans="1:11" s="158" customFormat="1" ht="9" customHeight="1" x14ac:dyDescent="0.2">
      <c r="A191" s="172" t="s">
        <v>481</v>
      </c>
      <c r="B191" s="173">
        <v>23</v>
      </c>
      <c r="C191" s="174"/>
      <c r="D191" s="195" t="str">
        <f>los!F15</f>
        <v>FBC 4CLEAN Česká Lípa</v>
      </c>
      <c r="E191" s="195" t="str">
        <f>los!F14</f>
        <v>Tatran Střešovice</v>
      </c>
      <c r="F191" s="173" t="s">
        <v>275</v>
      </c>
      <c r="G191" s="173" t="s">
        <v>276</v>
      </c>
      <c r="H191" s="195" t="str">
        <f>los!F15</f>
        <v>FBC 4CLEAN Česká Lípa</v>
      </c>
      <c r="I191" s="175"/>
    </row>
    <row r="192" spans="1:11" s="163" customFormat="1" ht="12" customHeight="1" x14ac:dyDescent="0.2">
      <c r="A192" s="159" t="s">
        <v>482</v>
      </c>
      <c r="B192" s="74"/>
      <c r="C192" s="160"/>
      <c r="D192" s="117">
        <v>44969</v>
      </c>
      <c r="E192" s="161"/>
      <c r="F192" s="162"/>
      <c r="G192" s="162"/>
      <c r="H192" s="117"/>
      <c r="I192" s="162"/>
    </row>
    <row r="193" spans="1:16" s="158" customFormat="1" ht="9" customHeight="1" x14ac:dyDescent="0.2">
      <c r="A193" s="164" t="s">
        <v>483</v>
      </c>
      <c r="B193" s="165">
        <v>24</v>
      </c>
      <c r="C193" s="166">
        <f>D192</f>
        <v>44969</v>
      </c>
      <c r="D193" s="193" t="str">
        <f>los!F15</f>
        <v>FBC 4CLEAN Česká Lípa</v>
      </c>
      <c r="E193" s="193" t="str">
        <f>los!F16</f>
        <v>FbŠ Bohemians</v>
      </c>
      <c r="F193" s="165" t="s">
        <v>275</v>
      </c>
      <c r="G193" s="165" t="s">
        <v>276</v>
      </c>
      <c r="H193" s="193" t="str">
        <f>los!F15</f>
        <v>FBC 4CLEAN Česká Lípa</v>
      </c>
      <c r="I193" s="167"/>
    </row>
    <row r="194" spans="1:16" s="158" customFormat="1" ht="9" customHeight="1" x14ac:dyDescent="0.2">
      <c r="A194" s="169" t="s">
        <v>484</v>
      </c>
      <c r="B194" s="157">
        <v>24</v>
      </c>
      <c r="C194" s="170">
        <f>D192</f>
        <v>44969</v>
      </c>
      <c r="D194" s="194" t="str">
        <f>los!F14</f>
        <v>Tatran Střešovice</v>
      </c>
      <c r="E194" s="194" t="str">
        <f>los!F3</f>
        <v>PANTHERS OTROKOVICE</v>
      </c>
      <c r="F194" s="157" t="s">
        <v>275</v>
      </c>
      <c r="G194" s="157" t="s">
        <v>276</v>
      </c>
      <c r="H194" s="194" t="str">
        <f>los!F14</f>
        <v>Tatran Střešovice</v>
      </c>
      <c r="I194" s="171"/>
    </row>
    <row r="195" spans="1:16" s="158" customFormat="1" ht="9" customHeight="1" x14ac:dyDescent="0.2">
      <c r="A195" s="169" t="s">
        <v>485</v>
      </c>
      <c r="B195" s="157">
        <v>24</v>
      </c>
      <c r="C195" s="170">
        <f>D192</f>
        <v>44969</v>
      </c>
      <c r="D195" s="194" t="str">
        <f>los!F13</f>
        <v>BLACK ANGELS</v>
      </c>
      <c r="E195" s="194" t="str">
        <f>los!F4</f>
        <v>FBC ČPP Bystroň Group Ostrava</v>
      </c>
      <c r="F195" s="157" t="s">
        <v>275</v>
      </c>
      <c r="G195" s="157" t="s">
        <v>276</v>
      </c>
      <c r="H195" s="194" t="str">
        <f>los!F13</f>
        <v>BLACK ANGELS</v>
      </c>
      <c r="I195" s="171"/>
    </row>
    <row r="196" spans="1:16" s="158" customFormat="1" ht="9" customHeight="1" x14ac:dyDescent="0.2">
      <c r="A196" s="169" t="s">
        <v>486</v>
      </c>
      <c r="B196" s="157">
        <v>24</v>
      </c>
      <c r="C196" s="170">
        <f>D192</f>
        <v>44969</v>
      </c>
      <c r="D196" s="194" t="str">
        <f>los!F12</f>
        <v xml:space="preserve">1. SC TEMPISH Vítkovice </v>
      </c>
      <c r="E196" s="194" t="str">
        <f>los!F5</f>
        <v>TJ Sokol Královské Vinohrady</v>
      </c>
      <c r="F196" s="157" t="s">
        <v>275</v>
      </c>
      <c r="G196" s="157" t="s">
        <v>276</v>
      </c>
      <c r="H196" s="194" t="str">
        <f>los!F12</f>
        <v xml:space="preserve">1. SC TEMPISH Vítkovice </v>
      </c>
      <c r="I196" s="171"/>
    </row>
    <row r="197" spans="1:16" s="158" customFormat="1" ht="9" customHeight="1" x14ac:dyDescent="0.2">
      <c r="A197" s="169" t="s">
        <v>487</v>
      </c>
      <c r="B197" s="157">
        <v>24</v>
      </c>
      <c r="C197" s="170">
        <f>D192</f>
        <v>44969</v>
      </c>
      <c r="D197" s="194" t="str">
        <f>los!F11</f>
        <v>SOKOLI Pardubice</v>
      </c>
      <c r="E197" s="194" t="str">
        <f>los!F6</f>
        <v>Předvýběr.CZ Florbal MB</v>
      </c>
      <c r="F197" s="157" t="s">
        <v>275</v>
      </c>
      <c r="G197" s="157" t="s">
        <v>276</v>
      </c>
      <c r="H197" s="194" t="str">
        <f>los!F11</f>
        <v>SOKOLI Pardubice</v>
      </c>
      <c r="I197" s="171"/>
    </row>
    <row r="198" spans="1:16" s="158" customFormat="1" ht="9" customHeight="1" x14ac:dyDescent="0.2">
      <c r="A198" s="169" t="s">
        <v>488</v>
      </c>
      <c r="B198" s="157">
        <v>24</v>
      </c>
      <c r="C198" s="170">
        <f>D192</f>
        <v>44969</v>
      </c>
      <c r="D198" s="194" t="str">
        <f>los!F10</f>
        <v>FBC Liberec</v>
      </c>
      <c r="E198" s="194" t="str">
        <f>los!F7</f>
        <v>FAT PIPE FLORBAL CHODOV</v>
      </c>
      <c r="F198" s="157" t="s">
        <v>275</v>
      </c>
      <c r="G198" s="157" t="s">
        <v>276</v>
      </c>
      <c r="H198" s="194" t="str">
        <f>los!F10</f>
        <v>FBC Liberec</v>
      </c>
      <c r="I198" s="171"/>
    </row>
    <row r="199" spans="1:16" s="158" customFormat="1" ht="9" customHeight="1" x14ac:dyDescent="0.2">
      <c r="A199" s="172" t="s">
        <v>489</v>
      </c>
      <c r="B199" s="173">
        <v>24</v>
      </c>
      <c r="C199" s="174">
        <f>D192</f>
        <v>44969</v>
      </c>
      <c r="D199" s="195" t="str">
        <f>los!F9</f>
        <v>ACEMA Sparta Praha</v>
      </c>
      <c r="E199" s="195" t="str">
        <f>los!F8</f>
        <v>FB Hurrican Karlovy Vary</v>
      </c>
      <c r="F199" s="173" t="s">
        <v>275</v>
      </c>
      <c r="G199" s="173" t="s">
        <v>276</v>
      </c>
      <c r="H199" s="195" t="str">
        <f>los!F9</f>
        <v>ACEMA Sparta Praha</v>
      </c>
      <c r="I199" s="175"/>
    </row>
    <row r="200" spans="1:16" s="163" customFormat="1" ht="12" customHeight="1" x14ac:dyDescent="0.2">
      <c r="A200" s="159" t="s">
        <v>490</v>
      </c>
      <c r="B200" s="74"/>
      <c r="C200" s="160"/>
      <c r="D200" s="117">
        <v>44976</v>
      </c>
      <c r="E200" s="161"/>
      <c r="F200" s="162"/>
      <c r="G200" s="162"/>
      <c r="H200" s="117"/>
      <c r="I200" s="162"/>
      <c r="L200" s="158"/>
      <c r="M200" s="158"/>
      <c r="N200" s="158"/>
      <c r="O200" s="158"/>
      <c r="P200" s="158"/>
    </row>
    <row r="201" spans="1:16" s="158" customFormat="1" ht="9" customHeight="1" x14ac:dyDescent="0.2">
      <c r="A201" s="164" t="s">
        <v>491</v>
      </c>
      <c r="B201" s="165">
        <v>25</v>
      </c>
      <c r="C201" s="166">
        <f>D200</f>
        <v>44976</v>
      </c>
      <c r="D201" s="193" t="str">
        <f>los!F9</f>
        <v>ACEMA Sparta Praha</v>
      </c>
      <c r="E201" s="193" t="str">
        <f>los!F16</f>
        <v>FbŠ Bohemians</v>
      </c>
      <c r="F201" s="165" t="s">
        <v>275</v>
      </c>
      <c r="G201" s="165" t="s">
        <v>276</v>
      </c>
      <c r="H201" s="193" t="str">
        <f>los!F9</f>
        <v>ACEMA Sparta Praha</v>
      </c>
      <c r="I201" s="167"/>
    </row>
    <row r="202" spans="1:16" s="158" customFormat="1" ht="9" customHeight="1" x14ac:dyDescent="0.2">
      <c r="A202" s="169" t="s">
        <v>492</v>
      </c>
      <c r="B202" s="157">
        <v>25</v>
      </c>
      <c r="C202" s="170">
        <f>D200</f>
        <v>44976</v>
      </c>
      <c r="D202" s="194" t="str">
        <f>los!F8</f>
        <v>FB Hurrican Karlovy Vary</v>
      </c>
      <c r="E202" s="194" t="str">
        <f>los!F10</f>
        <v>FBC Liberec</v>
      </c>
      <c r="F202" s="157" t="s">
        <v>275</v>
      </c>
      <c r="G202" s="157" t="s">
        <v>276</v>
      </c>
      <c r="H202" s="194" t="str">
        <f>los!F8</f>
        <v>FB Hurrican Karlovy Vary</v>
      </c>
      <c r="I202" s="171"/>
    </row>
    <row r="203" spans="1:16" s="158" customFormat="1" ht="9" customHeight="1" x14ac:dyDescent="0.2">
      <c r="A203" s="169" t="s">
        <v>493</v>
      </c>
      <c r="B203" s="157">
        <v>25</v>
      </c>
      <c r="C203" s="170">
        <f>D200</f>
        <v>44976</v>
      </c>
      <c r="D203" s="194" t="str">
        <f>los!F7</f>
        <v>FAT PIPE FLORBAL CHODOV</v>
      </c>
      <c r="E203" s="194" t="str">
        <f>los!F11</f>
        <v>SOKOLI Pardubice</v>
      </c>
      <c r="F203" s="157" t="s">
        <v>275</v>
      </c>
      <c r="G203" s="157" t="s">
        <v>276</v>
      </c>
      <c r="H203" s="194" t="str">
        <f>los!F7</f>
        <v>FAT PIPE FLORBAL CHODOV</v>
      </c>
      <c r="I203" s="171"/>
    </row>
    <row r="204" spans="1:16" s="158" customFormat="1" ht="9" customHeight="1" x14ac:dyDescent="0.2">
      <c r="A204" s="169" t="s">
        <v>494</v>
      </c>
      <c r="B204" s="157">
        <v>25</v>
      </c>
      <c r="C204" s="170">
        <f>D200</f>
        <v>44976</v>
      </c>
      <c r="D204" s="194" t="str">
        <f>los!F6</f>
        <v>Předvýběr.CZ Florbal MB</v>
      </c>
      <c r="E204" s="194" t="str">
        <f>los!F12</f>
        <v xml:space="preserve">1. SC TEMPISH Vítkovice </v>
      </c>
      <c r="F204" s="157" t="s">
        <v>275</v>
      </c>
      <c r="G204" s="157" t="s">
        <v>276</v>
      </c>
      <c r="H204" s="194" t="str">
        <f>los!F6</f>
        <v>Předvýběr.CZ Florbal MB</v>
      </c>
      <c r="I204" s="171"/>
    </row>
    <row r="205" spans="1:16" s="158" customFormat="1" ht="9" customHeight="1" x14ac:dyDescent="0.2">
      <c r="A205" s="169" t="s">
        <v>495</v>
      </c>
      <c r="B205" s="157">
        <v>25</v>
      </c>
      <c r="C205" s="170">
        <f>D200</f>
        <v>44976</v>
      </c>
      <c r="D205" s="194" t="str">
        <f>los!F5</f>
        <v>TJ Sokol Královské Vinohrady</v>
      </c>
      <c r="E205" s="194" t="str">
        <f>los!F13</f>
        <v>BLACK ANGELS</v>
      </c>
      <c r="F205" s="157" t="s">
        <v>275</v>
      </c>
      <c r="G205" s="157" t="s">
        <v>276</v>
      </c>
      <c r="H205" s="194" t="str">
        <f>los!F5</f>
        <v>TJ Sokol Královské Vinohrady</v>
      </c>
      <c r="I205" s="171"/>
    </row>
    <row r="206" spans="1:16" s="158" customFormat="1" ht="9" customHeight="1" x14ac:dyDescent="0.2">
      <c r="A206" s="169" t="s">
        <v>496</v>
      </c>
      <c r="B206" s="157">
        <v>25</v>
      </c>
      <c r="C206" s="170">
        <f>D200</f>
        <v>44976</v>
      </c>
      <c r="D206" s="194" t="str">
        <f>los!F4</f>
        <v>FBC ČPP Bystroň Group Ostrava</v>
      </c>
      <c r="E206" s="194" t="str">
        <f>los!F14</f>
        <v>Tatran Střešovice</v>
      </c>
      <c r="F206" s="157" t="s">
        <v>275</v>
      </c>
      <c r="G206" s="157" t="s">
        <v>276</v>
      </c>
      <c r="H206" s="194" t="str">
        <f>los!F4</f>
        <v>FBC ČPP Bystroň Group Ostrava</v>
      </c>
      <c r="I206" s="171"/>
    </row>
    <row r="207" spans="1:16" s="158" customFormat="1" ht="9" customHeight="1" x14ac:dyDescent="0.2">
      <c r="A207" s="172" t="s">
        <v>497</v>
      </c>
      <c r="B207" s="173">
        <v>25</v>
      </c>
      <c r="C207" s="174">
        <f>D200</f>
        <v>44976</v>
      </c>
      <c r="D207" s="195" t="str">
        <f>los!F3</f>
        <v>PANTHERS OTROKOVICE</v>
      </c>
      <c r="E207" s="195" t="str">
        <f>los!F15</f>
        <v>FBC 4CLEAN Česká Lípa</v>
      </c>
      <c r="F207" s="173" t="s">
        <v>275</v>
      </c>
      <c r="G207" s="173" t="s">
        <v>276</v>
      </c>
      <c r="H207" s="195" t="str">
        <f>los!F3</f>
        <v>PANTHERS OTROKOVICE</v>
      </c>
      <c r="I207" s="175"/>
    </row>
    <row r="208" spans="1:16" s="163" customFormat="1" ht="12" customHeight="1" x14ac:dyDescent="0.2">
      <c r="A208" s="159" t="s">
        <v>498</v>
      </c>
      <c r="B208" s="74"/>
      <c r="C208" s="160"/>
      <c r="D208" s="117">
        <v>44983</v>
      </c>
      <c r="E208" s="161"/>
      <c r="F208" s="162"/>
      <c r="G208" s="162"/>
      <c r="H208" s="117"/>
      <c r="I208" s="162"/>
    </row>
    <row r="209" spans="1:9" s="158" customFormat="1" ht="9" customHeight="1" x14ac:dyDescent="0.2">
      <c r="A209" s="164" t="s">
        <v>499</v>
      </c>
      <c r="B209" s="165">
        <v>26</v>
      </c>
      <c r="C209" s="166">
        <f>D208</f>
        <v>44983</v>
      </c>
      <c r="D209" s="193" t="str">
        <f>los!F16</f>
        <v>FbŠ Bohemians</v>
      </c>
      <c r="E209" s="193" t="str">
        <f>los!F3</f>
        <v>PANTHERS OTROKOVICE</v>
      </c>
      <c r="F209" s="165" t="s">
        <v>275</v>
      </c>
      <c r="G209" s="165" t="s">
        <v>276</v>
      </c>
      <c r="H209" s="193" t="str">
        <f>los!F16</f>
        <v>FbŠ Bohemians</v>
      </c>
      <c r="I209" s="167"/>
    </row>
    <row r="210" spans="1:9" s="158" customFormat="1" ht="9" customHeight="1" x14ac:dyDescent="0.2">
      <c r="A210" s="169" t="s">
        <v>500</v>
      </c>
      <c r="B210" s="157">
        <v>26</v>
      </c>
      <c r="C210" s="170">
        <f>D208</f>
        <v>44983</v>
      </c>
      <c r="D210" s="194" t="str">
        <f>los!F15</f>
        <v>FBC 4CLEAN Česká Lípa</v>
      </c>
      <c r="E210" s="194" t="str">
        <f>los!F4</f>
        <v>FBC ČPP Bystroň Group Ostrava</v>
      </c>
      <c r="F210" s="157" t="s">
        <v>275</v>
      </c>
      <c r="G210" s="157" t="s">
        <v>276</v>
      </c>
      <c r="H210" s="194" t="str">
        <f>los!F15</f>
        <v>FBC 4CLEAN Česká Lípa</v>
      </c>
      <c r="I210" s="171"/>
    </row>
    <row r="211" spans="1:9" s="158" customFormat="1" ht="9" customHeight="1" x14ac:dyDescent="0.2">
      <c r="A211" s="169" t="s">
        <v>501</v>
      </c>
      <c r="B211" s="157">
        <v>26</v>
      </c>
      <c r="C211" s="170">
        <f>D208</f>
        <v>44983</v>
      </c>
      <c r="D211" s="194" t="str">
        <f>los!F14</f>
        <v>Tatran Střešovice</v>
      </c>
      <c r="E211" s="194" t="str">
        <f>los!F5</f>
        <v>TJ Sokol Královské Vinohrady</v>
      </c>
      <c r="F211" s="157" t="s">
        <v>275</v>
      </c>
      <c r="G211" s="157" t="s">
        <v>276</v>
      </c>
      <c r="H211" s="194" t="str">
        <f>los!F14</f>
        <v>Tatran Střešovice</v>
      </c>
      <c r="I211" s="171"/>
    </row>
    <row r="212" spans="1:9" s="158" customFormat="1" ht="9" customHeight="1" x14ac:dyDescent="0.2">
      <c r="A212" s="169" t="s">
        <v>502</v>
      </c>
      <c r="B212" s="157">
        <v>26</v>
      </c>
      <c r="C212" s="170">
        <f>D208</f>
        <v>44983</v>
      </c>
      <c r="D212" s="194" t="str">
        <f>los!F13</f>
        <v>BLACK ANGELS</v>
      </c>
      <c r="E212" s="194" t="str">
        <f>los!F6</f>
        <v>Předvýběr.CZ Florbal MB</v>
      </c>
      <c r="F212" s="157" t="s">
        <v>275</v>
      </c>
      <c r="G212" s="157" t="s">
        <v>276</v>
      </c>
      <c r="H212" s="194" t="str">
        <f>los!F13</f>
        <v>BLACK ANGELS</v>
      </c>
      <c r="I212" s="171"/>
    </row>
    <row r="213" spans="1:9" s="158" customFormat="1" ht="9" customHeight="1" x14ac:dyDescent="0.2">
      <c r="A213" s="169" t="s">
        <v>503</v>
      </c>
      <c r="B213" s="157">
        <v>26</v>
      </c>
      <c r="C213" s="170">
        <f>D208</f>
        <v>44983</v>
      </c>
      <c r="D213" s="194" t="str">
        <f>los!F7</f>
        <v>FAT PIPE FLORBAL CHODOV</v>
      </c>
      <c r="E213" s="194" t="str">
        <f>los!F12</f>
        <v xml:space="preserve">1. SC TEMPISH Vítkovice </v>
      </c>
      <c r="F213" s="157" t="s">
        <v>275</v>
      </c>
      <c r="G213" s="157" t="s">
        <v>276</v>
      </c>
      <c r="H213" s="194" t="str">
        <f>los!F7</f>
        <v>FAT PIPE FLORBAL CHODOV</v>
      </c>
      <c r="I213" s="171"/>
    </row>
    <row r="214" spans="1:9" s="158" customFormat="1" ht="9" customHeight="1" x14ac:dyDescent="0.2">
      <c r="A214" s="169" t="s">
        <v>504</v>
      </c>
      <c r="B214" s="157">
        <v>26</v>
      </c>
      <c r="C214" s="170">
        <f>D208</f>
        <v>44983</v>
      </c>
      <c r="D214" s="194" t="str">
        <f>los!F11</f>
        <v>SOKOLI Pardubice</v>
      </c>
      <c r="E214" s="194" t="str">
        <f>los!F8</f>
        <v>FB Hurrican Karlovy Vary</v>
      </c>
      <c r="F214" s="157" t="s">
        <v>275</v>
      </c>
      <c r="G214" s="157" t="s">
        <v>276</v>
      </c>
      <c r="H214" s="194" t="str">
        <f>los!F11</f>
        <v>SOKOLI Pardubice</v>
      </c>
      <c r="I214" s="171"/>
    </row>
    <row r="215" spans="1:9" s="158" customFormat="1" ht="9" customHeight="1" x14ac:dyDescent="0.2">
      <c r="A215" s="172" t="s">
        <v>505</v>
      </c>
      <c r="B215" s="173">
        <v>26</v>
      </c>
      <c r="C215" s="174">
        <f>D208</f>
        <v>44983</v>
      </c>
      <c r="D215" s="195" t="str">
        <f>los!F10</f>
        <v>FBC Liberec</v>
      </c>
      <c r="E215" s="195" t="str">
        <f>los!F9</f>
        <v>ACEMA Sparta Praha</v>
      </c>
      <c r="F215" s="173" t="s">
        <v>275</v>
      </c>
      <c r="G215" s="173" t="s">
        <v>276</v>
      </c>
      <c r="H215" s="195" t="str">
        <f>los!F10</f>
        <v>FBC Liberec</v>
      </c>
      <c r="I215" s="246"/>
    </row>
    <row r="216" spans="1:9" s="77" customFormat="1" ht="18" customHeight="1" x14ac:dyDescent="0.2">
      <c r="A216" s="70" t="s">
        <v>506</v>
      </c>
      <c r="B216" s="71"/>
      <c r="C216" s="72"/>
      <c r="D216" s="76"/>
      <c r="E216" s="71"/>
      <c r="F216" s="75"/>
      <c r="G216" s="71"/>
      <c r="H216" s="76"/>
      <c r="I216" s="71"/>
    </row>
    <row r="217" spans="1:9" s="163" customFormat="1" ht="12" customHeight="1" x14ac:dyDescent="0.2">
      <c r="A217" s="159" t="s">
        <v>507</v>
      </c>
      <c r="B217" s="74"/>
      <c r="C217" s="160"/>
      <c r="D217" s="117">
        <v>44989</v>
      </c>
      <c r="E217" s="161"/>
      <c r="F217" s="162"/>
      <c r="G217" s="162"/>
      <c r="H217" s="117"/>
      <c r="I217" s="162"/>
    </row>
    <row r="218" spans="1:9" s="158" customFormat="1" ht="9.9499999999999993" customHeight="1" x14ac:dyDescent="0.2">
      <c r="A218" s="164" t="s">
        <v>508</v>
      </c>
      <c r="B218" s="165" t="s">
        <v>509</v>
      </c>
      <c r="C218" s="166">
        <f>D217</f>
        <v>44989</v>
      </c>
      <c r="D218" s="178" t="s">
        <v>510</v>
      </c>
      <c r="E218" s="165" t="s">
        <v>511</v>
      </c>
      <c r="F218" s="165" t="s">
        <v>275</v>
      </c>
      <c r="G218" s="165" t="s">
        <v>276</v>
      </c>
      <c r="H218" s="178" t="s">
        <v>510</v>
      </c>
      <c r="I218" s="167"/>
    </row>
    <row r="219" spans="1:9" s="158" customFormat="1" ht="9.9499999999999993" customHeight="1" x14ac:dyDescent="0.2">
      <c r="A219" s="172" t="s">
        <v>512</v>
      </c>
      <c r="B219" s="173" t="s">
        <v>509</v>
      </c>
      <c r="C219" s="174">
        <f>D217</f>
        <v>44989</v>
      </c>
      <c r="D219" s="179" t="s">
        <v>513</v>
      </c>
      <c r="E219" s="173" t="s">
        <v>514</v>
      </c>
      <c r="F219" s="173" t="s">
        <v>275</v>
      </c>
      <c r="G219" s="173" t="s">
        <v>276</v>
      </c>
      <c r="H219" s="179" t="s">
        <v>513</v>
      </c>
      <c r="I219" s="175"/>
    </row>
    <row r="220" spans="1:9" s="163" customFormat="1" ht="12" customHeight="1" x14ac:dyDescent="0.2">
      <c r="A220" s="159" t="s">
        <v>515</v>
      </c>
      <c r="B220" s="74"/>
      <c r="C220" s="160"/>
      <c r="D220" s="117">
        <v>44990</v>
      </c>
      <c r="E220" s="161"/>
      <c r="F220" s="162"/>
      <c r="G220" s="162"/>
      <c r="H220" s="117"/>
      <c r="I220" s="162"/>
    </row>
    <row r="221" spans="1:9" s="158" customFormat="1" ht="9.9499999999999993" customHeight="1" x14ac:dyDescent="0.2">
      <c r="A221" s="164" t="s">
        <v>516</v>
      </c>
      <c r="B221" s="165" t="s">
        <v>517</v>
      </c>
      <c r="C221" s="166">
        <f>D220</f>
        <v>44990</v>
      </c>
      <c r="D221" s="178" t="s">
        <v>510</v>
      </c>
      <c r="E221" s="165" t="s">
        <v>511</v>
      </c>
      <c r="F221" s="165" t="s">
        <v>275</v>
      </c>
      <c r="G221" s="165" t="s">
        <v>276</v>
      </c>
      <c r="H221" s="178" t="s">
        <v>510</v>
      </c>
      <c r="I221" s="167"/>
    </row>
    <row r="222" spans="1:9" s="158" customFormat="1" ht="9.9499999999999993" customHeight="1" x14ac:dyDescent="0.2">
      <c r="A222" s="172" t="s">
        <v>518</v>
      </c>
      <c r="B222" s="173" t="s">
        <v>517</v>
      </c>
      <c r="C222" s="174">
        <f>D220</f>
        <v>44990</v>
      </c>
      <c r="D222" s="179" t="s">
        <v>513</v>
      </c>
      <c r="E222" s="173" t="s">
        <v>514</v>
      </c>
      <c r="F222" s="173" t="s">
        <v>275</v>
      </c>
      <c r="G222" s="173" t="s">
        <v>276</v>
      </c>
      <c r="H222" s="179" t="s">
        <v>513</v>
      </c>
      <c r="I222" s="175"/>
    </row>
    <row r="223" spans="1:9" s="163" customFormat="1" ht="12" customHeight="1" x14ac:dyDescent="0.2">
      <c r="A223" s="159" t="s">
        <v>519</v>
      </c>
      <c r="B223" s="74"/>
      <c r="C223" s="160"/>
      <c r="D223" s="117">
        <v>44996</v>
      </c>
      <c r="E223" s="161"/>
      <c r="F223" s="162"/>
      <c r="G223" s="162"/>
      <c r="H223" s="117"/>
      <c r="I223" s="162"/>
    </row>
    <row r="224" spans="1:9" s="158" customFormat="1" ht="9.9499999999999993" customHeight="1" x14ac:dyDescent="0.2">
      <c r="A224" s="164" t="s">
        <v>520</v>
      </c>
      <c r="B224" s="165" t="s">
        <v>521</v>
      </c>
      <c r="C224" s="166">
        <f>D223</f>
        <v>44996</v>
      </c>
      <c r="D224" s="178" t="s">
        <v>511</v>
      </c>
      <c r="E224" s="165" t="s">
        <v>510</v>
      </c>
      <c r="F224" s="165" t="s">
        <v>275</v>
      </c>
      <c r="G224" s="165" t="s">
        <v>276</v>
      </c>
      <c r="H224" s="178" t="s">
        <v>511</v>
      </c>
      <c r="I224" s="167"/>
    </row>
    <row r="225" spans="1:9" s="158" customFormat="1" ht="9.9499999999999993" customHeight="1" x14ac:dyDescent="0.2">
      <c r="A225" s="172" t="s">
        <v>522</v>
      </c>
      <c r="B225" s="173" t="s">
        <v>521</v>
      </c>
      <c r="C225" s="174">
        <f>D223</f>
        <v>44996</v>
      </c>
      <c r="D225" s="179" t="s">
        <v>514</v>
      </c>
      <c r="E225" s="173" t="s">
        <v>513</v>
      </c>
      <c r="F225" s="173" t="s">
        <v>275</v>
      </c>
      <c r="G225" s="173" t="s">
        <v>276</v>
      </c>
      <c r="H225" s="179" t="s">
        <v>514</v>
      </c>
      <c r="I225" s="175"/>
    </row>
    <row r="226" spans="1:9" s="163" customFormat="1" ht="12" customHeight="1" x14ac:dyDescent="0.2">
      <c r="A226" s="159" t="s">
        <v>523</v>
      </c>
      <c r="B226" s="74"/>
      <c r="C226" s="160"/>
      <c r="D226" s="117">
        <v>44997</v>
      </c>
      <c r="E226" s="161"/>
      <c r="F226" s="162"/>
      <c r="G226" s="162"/>
      <c r="H226" s="117"/>
      <c r="I226" s="162"/>
    </row>
    <row r="227" spans="1:9" s="158" customFormat="1" ht="9.9499999999999993" customHeight="1" x14ac:dyDescent="0.2">
      <c r="A227" s="164" t="s">
        <v>524</v>
      </c>
      <c r="B227" s="165" t="s">
        <v>525</v>
      </c>
      <c r="C227" s="166">
        <f>D226</f>
        <v>44997</v>
      </c>
      <c r="D227" s="178" t="s">
        <v>511</v>
      </c>
      <c r="E227" s="165" t="s">
        <v>510</v>
      </c>
      <c r="F227" s="165" t="s">
        <v>275</v>
      </c>
      <c r="G227" s="165" t="s">
        <v>276</v>
      </c>
      <c r="H227" s="178" t="s">
        <v>511</v>
      </c>
      <c r="I227" s="167"/>
    </row>
    <row r="228" spans="1:9" s="158" customFormat="1" ht="9.9499999999999993" customHeight="1" x14ac:dyDescent="0.2">
      <c r="A228" s="172" t="s">
        <v>526</v>
      </c>
      <c r="B228" s="173" t="s">
        <v>525</v>
      </c>
      <c r="C228" s="174">
        <f>D226</f>
        <v>44997</v>
      </c>
      <c r="D228" s="179" t="s">
        <v>514</v>
      </c>
      <c r="E228" s="173" t="s">
        <v>513</v>
      </c>
      <c r="F228" s="173" t="s">
        <v>275</v>
      </c>
      <c r="G228" s="173" t="s">
        <v>276</v>
      </c>
      <c r="H228" s="179" t="s">
        <v>514</v>
      </c>
      <c r="I228" s="175"/>
    </row>
    <row r="229" spans="1:9" s="163" customFormat="1" ht="12" customHeight="1" x14ac:dyDescent="0.2">
      <c r="A229" s="159" t="s">
        <v>527</v>
      </c>
      <c r="B229" s="74"/>
      <c r="C229" s="160"/>
      <c r="D229" s="117">
        <v>44999</v>
      </c>
      <c r="E229" s="161"/>
      <c r="F229" s="162"/>
      <c r="G229" s="162"/>
      <c r="H229" s="117"/>
      <c r="I229" s="162"/>
    </row>
    <row r="230" spans="1:9" s="158" customFormat="1" ht="9.9499999999999993" customHeight="1" x14ac:dyDescent="0.2">
      <c r="A230" s="164" t="s">
        <v>528</v>
      </c>
      <c r="B230" s="165" t="s">
        <v>529</v>
      </c>
      <c r="C230" s="166">
        <f>D229</f>
        <v>44999</v>
      </c>
      <c r="D230" s="178" t="s">
        <v>510</v>
      </c>
      <c r="E230" s="165" t="s">
        <v>511</v>
      </c>
      <c r="F230" s="165" t="s">
        <v>275</v>
      </c>
      <c r="G230" s="165" t="s">
        <v>276</v>
      </c>
      <c r="H230" s="178" t="s">
        <v>510</v>
      </c>
      <c r="I230" s="167"/>
    </row>
    <row r="231" spans="1:9" s="158" customFormat="1" ht="9.9499999999999993" customHeight="1" x14ac:dyDescent="0.2">
      <c r="A231" s="172" t="s">
        <v>530</v>
      </c>
      <c r="B231" s="173" t="s">
        <v>529</v>
      </c>
      <c r="C231" s="174">
        <f>D229</f>
        <v>44999</v>
      </c>
      <c r="D231" s="179" t="s">
        <v>513</v>
      </c>
      <c r="E231" s="173" t="s">
        <v>514</v>
      </c>
      <c r="F231" s="173" t="s">
        <v>275</v>
      </c>
      <c r="G231" s="173" t="s">
        <v>276</v>
      </c>
      <c r="H231" s="179" t="s">
        <v>513</v>
      </c>
      <c r="I231" s="175"/>
    </row>
    <row r="232" spans="1:9" s="163" customFormat="1" ht="12" customHeight="1" x14ac:dyDescent="0.2">
      <c r="A232" s="159" t="s">
        <v>531</v>
      </c>
      <c r="B232" s="74"/>
      <c r="C232" s="160"/>
      <c r="D232" s="117">
        <v>45001</v>
      </c>
      <c r="E232" s="161"/>
      <c r="F232" s="162"/>
      <c r="G232" s="162"/>
      <c r="H232" s="117"/>
      <c r="I232" s="162"/>
    </row>
    <row r="233" spans="1:9" s="158" customFormat="1" ht="9.9499999999999993" customHeight="1" x14ac:dyDescent="0.2">
      <c r="A233" s="164" t="s">
        <v>532</v>
      </c>
      <c r="B233" s="165" t="s">
        <v>533</v>
      </c>
      <c r="C233" s="166">
        <f>D232</f>
        <v>45001</v>
      </c>
      <c r="D233" s="178" t="s">
        <v>511</v>
      </c>
      <c r="E233" s="165" t="s">
        <v>510</v>
      </c>
      <c r="F233" s="165" t="s">
        <v>275</v>
      </c>
      <c r="G233" s="165" t="s">
        <v>276</v>
      </c>
      <c r="H233" s="178" t="s">
        <v>511</v>
      </c>
      <c r="I233" s="167"/>
    </row>
    <row r="234" spans="1:9" s="158" customFormat="1" ht="9.9499999999999993" customHeight="1" x14ac:dyDescent="0.2">
      <c r="A234" s="172" t="s">
        <v>534</v>
      </c>
      <c r="B234" s="173" t="s">
        <v>533</v>
      </c>
      <c r="C234" s="174">
        <f>D232</f>
        <v>45001</v>
      </c>
      <c r="D234" s="179" t="s">
        <v>514</v>
      </c>
      <c r="E234" s="173" t="s">
        <v>513</v>
      </c>
      <c r="F234" s="173" t="s">
        <v>275</v>
      </c>
      <c r="G234" s="173" t="s">
        <v>276</v>
      </c>
      <c r="H234" s="179" t="s">
        <v>514</v>
      </c>
      <c r="I234" s="175"/>
    </row>
    <row r="235" spans="1:9" s="163" customFormat="1" ht="12" customHeight="1" x14ac:dyDescent="0.2">
      <c r="A235" s="159" t="s">
        <v>535</v>
      </c>
      <c r="B235" s="74"/>
      <c r="C235" s="160"/>
      <c r="D235" s="117" t="s">
        <v>536</v>
      </c>
      <c r="E235" s="161"/>
      <c r="F235" s="162"/>
      <c r="G235" s="162"/>
      <c r="H235" s="117"/>
      <c r="I235" s="162"/>
    </row>
    <row r="236" spans="1:9" s="158" customFormat="1" ht="9.9499999999999993" customHeight="1" x14ac:dyDescent="0.2">
      <c r="A236" s="164" t="s">
        <v>537</v>
      </c>
      <c r="B236" s="165" t="s">
        <v>538</v>
      </c>
      <c r="C236" s="166"/>
      <c r="D236" s="178" t="s">
        <v>510</v>
      </c>
      <c r="E236" s="165" t="s">
        <v>511</v>
      </c>
      <c r="F236" s="165" t="s">
        <v>275</v>
      </c>
      <c r="G236" s="165" t="s">
        <v>276</v>
      </c>
      <c r="H236" s="178" t="s">
        <v>510</v>
      </c>
      <c r="I236" s="167"/>
    </row>
    <row r="237" spans="1:9" s="158" customFormat="1" ht="9.9499999999999993" customHeight="1" x14ac:dyDescent="0.2">
      <c r="A237" s="172" t="s">
        <v>539</v>
      </c>
      <c r="B237" s="173" t="s">
        <v>538</v>
      </c>
      <c r="C237" s="174"/>
      <c r="D237" s="179" t="s">
        <v>513</v>
      </c>
      <c r="E237" s="173" t="s">
        <v>514</v>
      </c>
      <c r="F237" s="173" t="s">
        <v>275</v>
      </c>
      <c r="G237" s="173" t="s">
        <v>276</v>
      </c>
      <c r="H237" s="179" t="s">
        <v>513</v>
      </c>
      <c r="I237" s="175"/>
    </row>
    <row r="238" spans="1:9" s="163" customFormat="1" ht="12" customHeight="1" x14ac:dyDescent="0.2">
      <c r="A238" s="159" t="s">
        <v>540</v>
      </c>
      <c r="B238" s="74"/>
      <c r="C238" s="160"/>
      <c r="D238" s="117">
        <v>45010</v>
      </c>
      <c r="E238" s="161"/>
      <c r="F238" s="162"/>
      <c r="G238" s="162"/>
      <c r="H238" s="117"/>
      <c r="I238" s="162"/>
    </row>
    <row r="239" spans="1:9" s="158" customFormat="1" ht="9.9499999999999993" customHeight="1" x14ac:dyDescent="0.2">
      <c r="A239" s="180" t="s">
        <v>541</v>
      </c>
      <c r="B239" s="181" t="s">
        <v>542</v>
      </c>
      <c r="C239" s="182">
        <f>D238</f>
        <v>45010</v>
      </c>
      <c r="D239" s="183" t="s">
        <v>543</v>
      </c>
      <c r="E239" s="181" t="s">
        <v>544</v>
      </c>
      <c r="F239" s="181" t="s">
        <v>275</v>
      </c>
      <c r="G239" s="181" t="s">
        <v>276</v>
      </c>
      <c r="H239" s="183" t="s">
        <v>543</v>
      </c>
      <c r="I239" s="184"/>
    </row>
    <row r="240" spans="1:9" s="163" customFormat="1" ht="12" customHeight="1" x14ac:dyDescent="0.2">
      <c r="A240" s="159" t="s">
        <v>545</v>
      </c>
      <c r="B240" s="74"/>
      <c r="C240" s="160"/>
      <c r="D240" s="117">
        <v>45011</v>
      </c>
      <c r="E240" s="161"/>
      <c r="F240" s="162"/>
      <c r="G240" s="162"/>
      <c r="H240" s="117"/>
      <c r="I240" s="162"/>
    </row>
    <row r="241" spans="1:10" s="158" customFormat="1" ht="9.9499999999999993" customHeight="1" x14ac:dyDescent="0.2">
      <c r="A241" s="180" t="s">
        <v>546</v>
      </c>
      <c r="B241" s="181" t="s">
        <v>547</v>
      </c>
      <c r="C241" s="182">
        <f>D240</f>
        <v>45011</v>
      </c>
      <c r="D241" s="183" t="s">
        <v>543</v>
      </c>
      <c r="E241" s="181" t="s">
        <v>544</v>
      </c>
      <c r="F241" s="181" t="s">
        <v>275</v>
      </c>
      <c r="G241" s="181" t="s">
        <v>276</v>
      </c>
      <c r="H241" s="183" t="s">
        <v>543</v>
      </c>
      <c r="I241" s="184"/>
    </row>
    <row r="242" spans="1:10" s="163" customFormat="1" ht="12" customHeight="1" x14ac:dyDescent="0.2">
      <c r="A242" s="159" t="s">
        <v>548</v>
      </c>
      <c r="B242" s="74"/>
      <c r="C242" s="160"/>
      <c r="D242" s="117">
        <v>45017</v>
      </c>
      <c r="E242" s="161"/>
      <c r="F242" s="162"/>
      <c r="G242" s="162"/>
      <c r="H242" s="117"/>
      <c r="I242" s="162"/>
    </row>
    <row r="243" spans="1:10" s="158" customFormat="1" ht="9.9499999999999993" customHeight="1" x14ac:dyDescent="0.2">
      <c r="A243" s="180" t="s">
        <v>549</v>
      </c>
      <c r="B243" s="181" t="s">
        <v>550</v>
      </c>
      <c r="C243" s="182">
        <f>D242</f>
        <v>45017</v>
      </c>
      <c r="D243" s="183" t="s">
        <v>544</v>
      </c>
      <c r="E243" s="181" t="s">
        <v>543</v>
      </c>
      <c r="F243" s="181" t="s">
        <v>275</v>
      </c>
      <c r="G243" s="181" t="s">
        <v>276</v>
      </c>
      <c r="H243" s="183" t="s">
        <v>544</v>
      </c>
      <c r="I243" s="184"/>
    </row>
    <row r="244" spans="1:10" s="163" customFormat="1" ht="12" customHeight="1" x14ac:dyDescent="0.2">
      <c r="A244" s="159" t="s">
        <v>551</v>
      </c>
      <c r="B244" s="74"/>
      <c r="C244" s="160"/>
      <c r="D244" s="117">
        <v>45018</v>
      </c>
      <c r="E244" s="161"/>
      <c r="F244" s="162"/>
      <c r="G244" s="162"/>
      <c r="H244" s="117"/>
      <c r="I244" s="162"/>
    </row>
    <row r="245" spans="1:10" s="158" customFormat="1" ht="9.9499999999999993" customHeight="1" x14ac:dyDescent="0.2">
      <c r="A245" s="180" t="s">
        <v>552</v>
      </c>
      <c r="B245" s="181" t="s">
        <v>553</v>
      </c>
      <c r="C245" s="182">
        <f>D244</f>
        <v>45018</v>
      </c>
      <c r="D245" s="183" t="s">
        <v>544</v>
      </c>
      <c r="E245" s="181" t="s">
        <v>543</v>
      </c>
      <c r="F245" s="181" t="s">
        <v>275</v>
      </c>
      <c r="G245" s="181" t="s">
        <v>276</v>
      </c>
      <c r="H245" s="183" t="s">
        <v>544</v>
      </c>
      <c r="I245" s="184"/>
    </row>
    <row r="246" spans="1:10" s="163" customFormat="1" ht="12" customHeight="1" x14ac:dyDescent="0.2">
      <c r="A246" s="159" t="s">
        <v>554</v>
      </c>
      <c r="B246" s="74"/>
      <c r="C246" s="160"/>
      <c r="D246" s="117">
        <v>45021</v>
      </c>
      <c r="E246" s="161"/>
      <c r="F246" s="162"/>
      <c r="G246" s="162"/>
      <c r="H246" s="117"/>
      <c r="I246" s="162"/>
    </row>
    <row r="247" spans="1:10" s="158" customFormat="1" ht="9.9499999999999993" customHeight="1" x14ac:dyDescent="0.2">
      <c r="A247" s="180" t="s">
        <v>555</v>
      </c>
      <c r="B247" s="181" t="s">
        <v>556</v>
      </c>
      <c r="C247" s="182">
        <f>D246</f>
        <v>45021</v>
      </c>
      <c r="D247" s="183" t="s">
        <v>543</v>
      </c>
      <c r="E247" s="181" t="s">
        <v>544</v>
      </c>
      <c r="F247" s="181" t="s">
        <v>275</v>
      </c>
      <c r="G247" s="181" t="s">
        <v>276</v>
      </c>
      <c r="H247" s="183" t="s">
        <v>543</v>
      </c>
      <c r="I247" s="184"/>
    </row>
    <row r="248" spans="1:10" s="163" customFormat="1" ht="12" customHeight="1" x14ac:dyDescent="0.2">
      <c r="A248" s="159" t="s">
        <v>557</v>
      </c>
      <c r="B248" s="74"/>
      <c r="C248" s="160"/>
      <c r="D248" s="117">
        <v>45023</v>
      </c>
      <c r="E248" s="161"/>
      <c r="F248" s="162"/>
      <c r="G248" s="162"/>
      <c r="H248" s="117"/>
      <c r="I248" s="162"/>
    </row>
    <row r="249" spans="1:10" s="158" customFormat="1" ht="9.9499999999999993" customHeight="1" x14ac:dyDescent="0.2">
      <c r="A249" s="180" t="s">
        <v>558</v>
      </c>
      <c r="B249" s="181" t="s">
        <v>559</v>
      </c>
      <c r="C249" s="182">
        <f>D248</f>
        <v>45023</v>
      </c>
      <c r="D249" s="183" t="s">
        <v>544</v>
      </c>
      <c r="E249" s="181" t="s">
        <v>543</v>
      </c>
      <c r="F249" s="181" t="s">
        <v>275</v>
      </c>
      <c r="G249" s="181" t="s">
        <v>276</v>
      </c>
      <c r="H249" s="183" t="s">
        <v>544</v>
      </c>
      <c r="I249" s="184"/>
    </row>
    <row r="250" spans="1:10" s="163" customFormat="1" ht="12" customHeight="1" x14ac:dyDescent="0.2">
      <c r="A250" s="159" t="s">
        <v>560</v>
      </c>
      <c r="B250" s="74"/>
      <c r="C250" s="160"/>
      <c r="D250" s="117" t="s">
        <v>561</v>
      </c>
      <c r="E250" s="161"/>
      <c r="F250" s="162"/>
      <c r="G250" s="162"/>
      <c r="H250" s="117"/>
      <c r="I250" s="162"/>
    </row>
    <row r="251" spans="1:10" s="158" customFormat="1" ht="9.9499999999999993" customHeight="1" x14ac:dyDescent="0.2">
      <c r="A251" s="180" t="s">
        <v>562</v>
      </c>
      <c r="B251" s="181" t="s">
        <v>563</v>
      </c>
      <c r="C251" s="182"/>
      <c r="D251" s="183" t="s">
        <v>543</v>
      </c>
      <c r="E251" s="181" t="s">
        <v>544</v>
      </c>
      <c r="F251" s="181" t="s">
        <v>275</v>
      </c>
      <c r="G251" s="181" t="s">
        <v>276</v>
      </c>
      <c r="H251" s="183" t="s">
        <v>543</v>
      </c>
      <c r="I251" s="184"/>
    </row>
    <row r="252" spans="1:10" s="77" customFormat="1" ht="18" customHeight="1" x14ac:dyDescent="0.2">
      <c r="A252" s="70" t="s">
        <v>564</v>
      </c>
      <c r="B252" s="71"/>
      <c r="C252" s="72"/>
      <c r="D252" s="71"/>
      <c r="E252" s="71"/>
      <c r="F252" s="75"/>
      <c r="G252" s="71"/>
      <c r="H252" s="71"/>
      <c r="I252" s="71"/>
      <c r="J252" s="77" t="s">
        <v>17</v>
      </c>
    </row>
    <row r="253" spans="1:10" s="163" customFormat="1" ht="12" customHeight="1" x14ac:dyDescent="0.2">
      <c r="A253" s="159" t="s">
        <v>565</v>
      </c>
      <c r="B253" s="74"/>
      <c r="C253" s="160"/>
      <c r="D253" s="117">
        <v>45032</v>
      </c>
      <c r="E253" s="161"/>
      <c r="F253" s="162"/>
      <c r="G253" s="162"/>
      <c r="H253" s="117"/>
      <c r="I253" s="162"/>
    </row>
    <row r="254" spans="1:10" s="158" customFormat="1" ht="9.9499999999999993" customHeight="1" x14ac:dyDescent="0.2">
      <c r="A254" s="180" t="s">
        <v>566</v>
      </c>
      <c r="B254" s="181" t="s">
        <v>108</v>
      </c>
      <c r="C254" s="182">
        <f>D253</f>
        <v>45032</v>
      </c>
      <c r="D254" s="183" t="s">
        <v>567</v>
      </c>
      <c r="E254" s="181" t="s">
        <v>568</v>
      </c>
      <c r="F254" s="181" t="s">
        <v>275</v>
      </c>
      <c r="G254" s="181" t="s">
        <v>276</v>
      </c>
      <c r="H254" s="183" t="s">
        <v>567</v>
      </c>
      <c r="I254" s="184"/>
    </row>
    <row r="255" spans="1:10" s="163" customFormat="1" ht="12" customHeight="1" x14ac:dyDescent="0.2">
      <c r="A255" s="159" t="s">
        <v>569</v>
      </c>
      <c r="B255" s="74"/>
      <c r="C255" s="160"/>
      <c r="D255" s="117">
        <v>45038</v>
      </c>
      <c r="E255" s="161"/>
      <c r="F255" s="162"/>
      <c r="G255" s="162"/>
      <c r="H255" s="117"/>
      <c r="I255" s="162"/>
    </row>
    <row r="256" spans="1:10" s="158" customFormat="1" ht="9.9499999999999993" customHeight="1" x14ac:dyDescent="0.2">
      <c r="A256" s="180" t="s">
        <v>570</v>
      </c>
      <c r="B256" s="181" t="s">
        <v>109</v>
      </c>
      <c r="C256" s="182">
        <f>D255</f>
        <v>45038</v>
      </c>
      <c r="D256" s="183" t="s">
        <v>568</v>
      </c>
      <c r="E256" s="181" t="s">
        <v>567</v>
      </c>
      <c r="F256" s="181" t="s">
        <v>275</v>
      </c>
      <c r="G256" s="181" t="s">
        <v>276</v>
      </c>
      <c r="H256" s="183" t="s">
        <v>568</v>
      </c>
      <c r="I256" s="184"/>
    </row>
    <row r="257" spans="1:11" s="163" customFormat="1" ht="12" customHeight="1" x14ac:dyDescent="0.2">
      <c r="A257" s="159" t="s">
        <v>571</v>
      </c>
      <c r="B257" s="74"/>
      <c r="C257" s="160"/>
      <c r="D257" s="117">
        <v>45039</v>
      </c>
      <c r="E257" s="161"/>
      <c r="F257" s="162"/>
      <c r="G257" s="162"/>
      <c r="H257" s="117"/>
      <c r="I257" s="162"/>
    </row>
    <row r="258" spans="1:11" s="158" customFormat="1" ht="9.9499999999999993" customHeight="1" x14ac:dyDescent="0.2">
      <c r="A258" s="180" t="s">
        <v>572</v>
      </c>
      <c r="B258" s="181" t="s">
        <v>110</v>
      </c>
      <c r="C258" s="182">
        <f>D257</f>
        <v>45039</v>
      </c>
      <c r="D258" s="183" t="s">
        <v>568</v>
      </c>
      <c r="E258" s="181" t="s">
        <v>567</v>
      </c>
      <c r="F258" s="181" t="s">
        <v>275</v>
      </c>
      <c r="G258" s="181" t="s">
        <v>276</v>
      </c>
      <c r="H258" s="183" t="s">
        <v>568</v>
      </c>
      <c r="I258" s="184"/>
    </row>
    <row r="259" spans="1:11" s="163" customFormat="1" ht="12" customHeight="1" x14ac:dyDescent="0.2">
      <c r="A259" s="159" t="s">
        <v>573</v>
      </c>
      <c r="B259" s="74"/>
      <c r="C259" s="160"/>
      <c r="D259" s="117">
        <v>45045</v>
      </c>
      <c r="E259" s="161"/>
      <c r="F259" s="162"/>
      <c r="G259" s="162"/>
      <c r="H259" s="117"/>
      <c r="I259" s="162"/>
    </row>
    <row r="260" spans="1:11" s="158" customFormat="1" ht="9.9499999999999993" customHeight="1" x14ac:dyDescent="0.2">
      <c r="A260" s="180" t="s">
        <v>574</v>
      </c>
      <c r="B260" s="181" t="s">
        <v>112</v>
      </c>
      <c r="C260" s="182">
        <f>D259</f>
        <v>45045</v>
      </c>
      <c r="D260" s="183" t="s">
        <v>567</v>
      </c>
      <c r="E260" s="181" t="s">
        <v>568</v>
      </c>
      <c r="F260" s="181" t="s">
        <v>275</v>
      </c>
      <c r="G260" s="181" t="s">
        <v>276</v>
      </c>
      <c r="H260" s="183" t="s">
        <v>567</v>
      </c>
      <c r="I260" s="184"/>
    </row>
    <row r="261" spans="1:11" s="163" customFormat="1" ht="12" customHeight="1" x14ac:dyDescent="0.2">
      <c r="A261" s="159" t="s">
        <v>575</v>
      </c>
      <c r="B261" s="74"/>
      <c r="C261" s="160"/>
      <c r="D261" s="117">
        <v>45046</v>
      </c>
      <c r="E261" s="161"/>
      <c r="F261" s="162"/>
      <c r="G261" s="162"/>
      <c r="H261" s="117"/>
      <c r="I261" s="162"/>
    </row>
    <row r="262" spans="1:11" s="158" customFormat="1" ht="9.9499999999999993" customHeight="1" x14ac:dyDescent="0.2">
      <c r="A262" s="180" t="s">
        <v>576</v>
      </c>
      <c r="B262" s="181" t="s">
        <v>114</v>
      </c>
      <c r="C262" s="182">
        <f>D261</f>
        <v>45046</v>
      </c>
      <c r="D262" s="183" t="s">
        <v>567</v>
      </c>
      <c r="E262" s="181" t="s">
        <v>568</v>
      </c>
      <c r="F262" s="181" t="s">
        <v>275</v>
      </c>
      <c r="G262" s="181" t="s">
        <v>276</v>
      </c>
      <c r="H262" s="183" t="s">
        <v>567</v>
      </c>
      <c r="I262" s="184"/>
    </row>
    <row r="263" spans="1:11" s="69" customFormat="1" ht="21" customHeight="1" x14ac:dyDescent="0.2">
      <c r="A263" s="596" t="s">
        <v>270</v>
      </c>
      <c r="B263" s="596"/>
      <c r="C263" s="596"/>
      <c r="D263" s="596"/>
      <c r="E263" s="596"/>
      <c r="F263" s="596"/>
      <c r="G263" s="596"/>
      <c r="H263" s="596"/>
      <c r="I263" s="68"/>
      <c r="J263" s="68"/>
      <c r="K263" s="130"/>
    </row>
    <row r="264" spans="1:11" s="77" customFormat="1" ht="18" customHeight="1" x14ac:dyDescent="0.2">
      <c r="A264" s="70" t="s">
        <v>577</v>
      </c>
      <c r="B264" s="71"/>
      <c r="C264" s="72"/>
      <c r="D264" s="76"/>
      <c r="E264" s="71"/>
      <c r="F264" s="75"/>
      <c r="G264" s="71"/>
      <c r="H264" s="76"/>
      <c r="I264" s="71"/>
      <c r="K264" s="70"/>
    </row>
    <row r="265" spans="1:11" s="163" customFormat="1" ht="15" customHeight="1" x14ac:dyDescent="0.2">
      <c r="A265" s="159" t="s">
        <v>578</v>
      </c>
      <c r="B265" s="74"/>
      <c r="C265" s="160"/>
      <c r="D265" s="117">
        <v>44989</v>
      </c>
      <c r="E265" s="161"/>
      <c r="F265" s="162"/>
      <c r="G265" s="162"/>
      <c r="H265" s="117"/>
      <c r="I265" s="162"/>
    </row>
    <row r="266" spans="1:11" s="158" customFormat="1" ht="9.9499999999999993" customHeight="1" x14ac:dyDescent="0.2">
      <c r="A266" s="231" t="s">
        <v>579</v>
      </c>
      <c r="B266" s="196" t="s">
        <v>580</v>
      </c>
      <c r="C266" s="232">
        <f>D265</f>
        <v>44989</v>
      </c>
      <c r="D266" s="196" t="s">
        <v>581</v>
      </c>
      <c r="E266" s="196" t="s">
        <v>582</v>
      </c>
      <c r="F266" s="196" t="s">
        <v>275</v>
      </c>
      <c r="G266" s="196" t="s">
        <v>276</v>
      </c>
      <c r="H266" s="233" t="s">
        <v>581</v>
      </c>
      <c r="I266" s="234"/>
    </row>
    <row r="267" spans="1:11" s="158" customFormat="1" ht="9.9499999999999993" customHeight="1" x14ac:dyDescent="0.2">
      <c r="A267" s="235" t="s">
        <v>583</v>
      </c>
      <c r="B267" s="197" t="s">
        <v>580</v>
      </c>
      <c r="C267" s="236">
        <f>D265</f>
        <v>44989</v>
      </c>
      <c r="D267" s="197" t="s">
        <v>584</v>
      </c>
      <c r="E267" s="197" t="s">
        <v>585</v>
      </c>
      <c r="F267" s="197" t="s">
        <v>275</v>
      </c>
      <c r="G267" s="197" t="s">
        <v>276</v>
      </c>
      <c r="H267" s="237" t="s">
        <v>584</v>
      </c>
      <c r="I267" s="238"/>
    </row>
    <row r="268" spans="1:11" s="163" customFormat="1" ht="15" customHeight="1" x14ac:dyDescent="0.2">
      <c r="A268" s="159" t="s">
        <v>586</v>
      </c>
      <c r="B268" s="74"/>
      <c r="C268" s="160"/>
      <c r="D268" s="117">
        <v>44990</v>
      </c>
      <c r="E268" s="161"/>
      <c r="F268" s="162"/>
      <c r="G268" s="162"/>
      <c r="H268" s="117"/>
      <c r="I268" s="162"/>
    </row>
    <row r="269" spans="1:11" s="158" customFormat="1" ht="9.9499999999999993" customHeight="1" x14ac:dyDescent="0.2">
      <c r="A269" s="231" t="s">
        <v>587</v>
      </c>
      <c r="B269" s="196" t="s">
        <v>588</v>
      </c>
      <c r="C269" s="232">
        <f>D268</f>
        <v>44990</v>
      </c>
      <c r="D269" s="196" t="s">
        <v>582</v>
      </c>
      <c r="E269" s="196" t="s">
        <v>581</v>
      </c>
      <c r="F269" s="196" t="s">
        <v>275</v>
      </c>
      <c r="G269" s="196" t="s">
        <v>276</v>
      </c>
      <c r="H269" s="233" t="s">
        <v>582</v>
      </c>
      <c r="I269" s="234"/>
    </row>
    <row r="270" spans="1:11" s="158" customFormat="1" ht="9.9499999999999993" customHeight="1" x14ac:dyDescent="0.2">
      <c r="A270" s="235" t="s">
        <v>589</v>
      </c>
      <c r="B270" s="197" t="s">
        <v>588</v>
      </c>
      <c r="C270" s="236">
        <f>D268</f>
        <v>44990</v>
      </c>
      <c r="D270" s="197" t="s">
        <v>585</v>
      </c>
      <c r="E270" s="197" t="s">
        <v>584</v>
      </c>
      <c r="F270" s="197" t="s">
        <v>275</v>
      </c>
      <c r="G270" s="197" t="s">
        <v>276</v>
      </c>
      <c r="H270" s="237" t="s">
        <v>585</v>
      </c>
      <c r="I270" s="238"/>
    </row>
    <row r="271" spans="1:11" s="163" customFormat="1" ht="15" customHeight="1" x14ac:dyDescent="0.2">
      <c r="A271" s="159" t="s">
        <v>590</v>
      </c>
      <c r="B271" s="74"/>
      <c r="C271" s="160"/>
      <c r="D271" s="117" t="s">
        <v>591</v>
      </c>
      <c r="E271" s="161"/>
      <c r="F271" s="162"/>
      <c r="G271" s="162"/>
      <c r="H271" s="117"/>
      <c r="I271" s="162"/>
    </row>
    <row r="272" spans="1:11" s="158" customFormat="1" ht="9.9499999999999993" customHeight="1" x14ac:dyDescent="0.2">
      <c r="A272" s="231" t="s">
        <v>592</v>
      </c>
      <c r="B272" s="196" t="s">
        <v>593</v>
      </c>
      <c r="C272" s="232"/>
      <c r="D272" s="196" t="s">
        <v>581</v>
      </c>
      <c r="E272" s="196" t="s">
        <v>582</v>
      </c>
      <c r="F272" s="196" t="s">
        <v>275</v>
      </c>
      <c r="G272" s="196" t="s">
        <v>276</v>
      </c>
      <c r="H272" s="233" t="s">
        <v>581</v>
      </c>
      <c r="I272" s="234"/>
    </row>
    <row r="273" spans="1:11" s="158" customFormat="1" ht="9.9499999999999993" customHeight="1" x14ac:dyDescent="0.2">
      <c r="A273" s="235" t="s">
        <v>594</v>
      </c>
      <c r="B273" s="197" t="s">
        <v>593</v>
      </c>
      <c r="C273" s="236"/>
      <c r="D273" s="197" t="s">
        <v>584</v>
      </c>
      <c r="E273" s="197" t="s">
        <v>585</v>
      </c>
      <c r="F273" s="197" t="s">
        <v>275</v>
      </c>
      <c r="G273" s="197" t="s">
        <v>276</v>
      </c>
      <c r="H273" s="237" t="s">
        <v>584</v>
      </c>
      <c r="I273" s="238"/>
    </row>
    <row r="274" spans="1:11" s="77" customFormat="1" ht="27" customHeight="1" x14ac:dyDescent="0.2">
      <c r="A274" s="70" t="s">
        <v>595</v>
      </c>
      <c r="B274" s="71"/>
      <c r="C274" s="72"/>
      <c r="D274" s="76"/>
      <c r="E274" s="71"/>
      <c r="F274" s="75"/>
      <c r="G274" s="71"/>
      <c r="H274" s="76"/>
      <c r="I274" s="71"/>
      <c r="K274" s="70"/>
    </row>
    <row r="275" spans="1:11" s="163" customFormat="1" ht="15" customHeight="1" x14ac:dyDescent="0.2">
      <c r="A275" s="159" t="s">
        <v>596</v>
      </c>
      <c r="B275" s="74"/>
      <c r="C275" s="160"/>
      <c r="D275" s="117">
        <v>44996</v>
      </c>
      <c r="E275" s="161"/>
      <c r="F275" s="162"/>
      <c r="G275" s="162"/>
      <c r="H275" s="117"/>
      <c r="I275" s="162"/>
    </row>
    <row r="276" spans="1:11" s="158" customFormat="1" ht="9.9499999999999993" customHeight="1" x14ac:dyDescent="0.2">
      <c r="A276" s="231" t="s">
        <v>597</v>
      </c>
      <c r="B276" s="196" t="s">
        <v>598</v>
      </c>
      <c r="C276" s="232">
        <f>D275</f>
        <v>44996</v>
      </c>
      <c r="D276" s="196" t="s">
        <v>599</v>
      </c>
      <c r="E276" s="196" t="s">
        <v>600</v>
      </c>
      <c r="F276" s="196" t="s">
        <v>275</v>
      </c>
      <c r="G276" s="196" t="s">
        <v>276</v>
      </c>
      <c r="H276" s="233" t="s">
        <v>599</v>
      </c>
      <c r="I276" s="234"/>
    </row>
    <row r="277" spans="1:11" s="158" customFormat="1" ht="9.9499999999999993" customHeight="1" x14ac:dyDescent="0.2">
      <c r="A277" s="239" t="s">
        <v>601</v>
      </c>
      <c r="B277" s="240" t="s">
        <v>598</v>
      </c>
      <c r="C277" s="241">
        <f>D275</f>
        <v>44996</v>
      </c>
      <c r="D277" s="240" t="s">
        <v>602</v>
      </c>
      <c r="E277" s="240" t="s">
        <v>603</v>
      </c>
      <c r="F277" s="240" t="s">
        <v>275</v>
      </c>
      <c r="G277" s="240" t="s">
        <v>276</v>
      </c>
      <c r="H277" s="242" t="s">
        <v>602</v>
      </c>
      <c r="I277" s="243"/>
    </row>
    <row r="278" spans="1:11" s="163" customFormat="1" ht="9.9499999999999993" customHeight="1" x14ac:dyDescent="0.2">
      <c r="A278" s="239" t="s">
        <v>604</v>
      </c>
      <c r="B278" s="240" t="s">
        <v>598</v>
      </c>
      <c r="C278" s="241">
        <f>D275</f>
        <v>44996</v>
      </c>
      <c r="D278" s="240" t="s">
        <v>605</v>
      </c>
      <c r="E278" s="240" t="s">
        <v>606</v>
      </c>
      <c r="F278" s="240" t="s">
        <v>275</v>
      </c>
      <c r="G278" s="240" t="s">
        <v>276</v>
      </c>
      <c r="H278" s="242" t="s">
        <v>605</v>
      </c>
      <c r="I278" s="243"/>
    </row>
    <row r="279" spans="1:11" s="158" customFormat="1" ht="9.9499999999999993" customHeight="1" x14ac:dyDescent="0.2">
      <c r="A279" s="235" t="s">
        <v>607</v>
      </c>
      <c r="B279" s="197" t="s">
        <v>598</v>
      </c>
      <c r="C279" s="236">
        <f>D275</f>
        <v>44996</v>
      </c>
      <c r="D279" s="197" t="s">
        <v>608</v>
      </c>
      <c r="E279" s="197" t="s">
        <v>609</v>
      </c>
      <c r="F279" s="197" t="s">
        <v>275</v>
      </c>
      <c r="G279" s="197" t="s">
        <v>276</v>
      </c>
      <c r="H279" s="237" t="s">
        <v>608</v>
      </c>
      <c r="I279" s="238"/>
    </row>
    <row r="280" spans="1:11" s="163" customFormat="1" ht="15" customHeight="1" x14ac:dyDescent="0.2">
      <c r="A280" s="159" t="s">
        <v>610</v>
      </c>
      <c r="B280" s="74"/>
      <c r="C280" s="160"/>
      <c r="D280" s="117">
        <v>44997</v>
      </c>
      <c r="E280" s="161"/>
      <c r="F280" s="162"/>
      <c r="G280" s="162"/>
      <c r="H280" s="117"/>
      <c r="I280" s="162"/>
    </row>
    <row r="281" spans="1:11" s="158" customFormat="1" ht="9.9499999999999993" customHeight="1" x14ac:dyDescent="0.2">
      <c r="A281" s="231" t="s">
        <v>611</v>
      </c>
      <c r="B281" s="196" t="s">
        <v>612</v>
      </c>
      <c r="C281" s="232">
        <f>D280</f>
        <v>44997</v>
      </c>
      <c r="D281" s="196" t="s">
        <v>599</v>
      </c>
      <c r="E281" s="196" t="s">
        <v>600</v>
      </c>
      <c r="F281" s="196" t="s">
        <v>275</v>
      </c>
      <c r="G281" s="196" t="s">
        <v>276</v>
      </c>
      <c r="H281" s="233" t="s">
        <v>599</v>
      </c>
      <c r="I281" s="234"/>
    </row>
    <row r="282" spans="1:11" s="158" customFormat="1" ht="9.9499999999999993" customHeight="1" x14ac:dyDescent="0.2">
      <c r="A282" s="239" t="s">
        <v>613</v>
      </c>
      <c r="B282" s="240" t="s">
        <v>612</v>
      </c>
      <c r="C282" s="241">
        <f>D280</f>
        <v>44997</v>
      </c>
      <c r="D282" s="240" t="s">
        <v>602</v>
      </c>
      <c r="E282" s="240" t="s">
        <v>603</v>
      </c>
      <c r="F282" s="240" t="s">
        <v>275</v>
      </c>
      <c r="G282" s="240" t="s">
        <v>276</v>
      </c>
      <c r="H282" s="242" t="s">
        <v>602</v>
      </c>
      <c r="I282" s="243"/>
    </row>
    <row r="283" spans="1:11" s="163" customFormat="1" ht="9.9499999999999993" customHeight="1" x14ac:dyDescent="0.2">
      <c r="A283" s="239" t="s">
        <v>614</v>
      </c>
      <c r="B283" s="240" t="s">
        <v>612</v>
      </c>
      <c r="C283" s="241">
        <f>D280</f>
        <v>44997</v>
      </c>
      <c r="D283" s="240" t="s">
        <v>605</v>
      </c>
      <c r="E283" s="240" t="s">
        <v>606</v>
      </c>
      <c r="F283" s="240" t="s">
        <v>275</v>
      </c>
      <c r="G283" s="240" t="s">
        <v>276</v>
      </c>
      <c r="H283" s="242" t="s">
        <v>605</v>
      </c>
      <c r="I283" s="243"/>
    </row>
    <row r="284" spans="1:11" s="158" customFormat="1" ht="9.9499999999999993" customHeight="1" x14ac:dyDescent="0.2">
      <c r="A284" s="235" t="s">
        <v>615</v>
      </c>
      <c r="B284" s="197" t="s">
        <v>612</v>
      </c>
      <c r="C284" s="236">
        <f>D280</f>
        <v>44997</v>
      </c>
      <c r="D284" s="197" t="s">
        <v>608</v>
      </c>
      <c r="E284" s="197" t="s">
        <v>609</v>
      </c>
      <c r="F284" s="197" t="s">
        <v>275</v>
      </c>
      <c r="G284" s="197" t="s">
        <v>276</v>
      </c>
      <c r="H284" s="237" t="s">
        <v>608</v>
      </c>
      <c r="I284" s="238"/>
    </row>
    <row r="285" spans="1:11" s="163" customFormat="1" ht="15" customHeight="1" x14ac:dyDescent="0.2">
      <c r="A285" s="159" t="s">
        <v>616</v>
      </c>
      <c r="B285" s="74"/>
      <c r="C285" s="160"/>
      <c r="D285" s="117">
        <v>45003</v>
      </c>
      <c r="E285" s="161"/>
      <c r="F285" s="162"/>
      <c r="G285" s="162"/>
      <c r="H285" s="117"/>
      <c r="I285" s="162"/>
    </row>
    <row r="286" spans="1:11" s="158" customFormat="1" ht="9.9499999999999993" customHeight="1" x14ac:dyDescent="0.2">
      <c r="A286" s="231" t="s">
        <v>617</v>
      </c>
      <c r="B286" s="196" t="s">
        <v>618</v>
      </c>
      <c r="C286" s="232">
        <f>D285</f>
        <v>45003</v>
      </c>
      <c r="D286" s="196" t="s">
        <v>600</v>
      </c>
      <c r="E286" s="196" t="s">
        <v>599</v>
      </c>
      <c r="F286" s="196" t="s">
        <v>275</v>
      </c>
      <c r="G286" s="196" t="s">
        <v>276</v>
      </c>
      <c r="H286" s="233" t="s">
        <v>600</v>
      </c>
      <c r="I286" s="234"/>
    </row>
    <row r="287" spans="1:11" s="158" customFormat="1" ht="9.9499999999999993" customHeight="1" x14ac:dyDescent="0.2">
      <c r="A287" s="239" t="s">
        <v>619</v>
      </c>
      <c r="B287" s="240" t="s">
        <v>618</v>
      </c>
      <c r="C287" s="241">
        <f>D285</f>
        <v>45003</v>
      </c>
      <c r="D287" s="240" t="s">
        <v>603</v>
      </c>
      <c r="E287" s="240" t="s">
        <v>602</v>
      </c>
      <c r="F287" s="240" t="s">
        <v>275</v>
      </c>
      <c r="G287" s="240" t="s">
        <v>276</v>
      </c>
      <c r="H287" s="242" t="s">
        <v>603</v>
      </c>
      <c r="I287" s="243"/>
    </row>
    <row r="288" spans="1:11" s="163" customFormat="1" ht="9.9499999999999993" customHeight="1" x14ac:dyDescent="0.2">
      <c r="A288" s="239" t="s">
        <v>620</v>
      </c>
      <c r="B288" s="240" t="s">
        <v>618</v>
      </c>
      <c r="C288" s="241">
        <f>D285</f>
        <v>45003</v>
      </c>
      <c r="D288" s="240" t="s">
        <v>606</v>
      </c>
      <c r="E288" s="240" t="s">
        <v>605</v>
      </c>
      <c r="F288" s="240" t="s">
        <v>275</v>
      </c>
      <c r="G288" s="240" t="s">
        <v>276</v>
      </c>
      <c r="H288" s="242" t="s">
        <v>606</v>
      </c>
      <c r="I288" s="243"/>
    </row>
    <row r="289" spans="1:9" s="158" customFormat="1" ht="9.9499999999999993" customHeight="1" x14ac:dyDescent="0.2">
      <c r="A289" s="235" t="s">
        <v>621</v>
      </c>
      <c r="B289" s="197" t="s">
        <v>618</v>
      </c>
      <c r="C289" s="236">
        <f>D285</f>
        <v>45003</v>
      </c>
      <c r="D289" s="197" t="s">
        <v>609</v>
      </c>
      <c r="E289" s="197" t="s">
        <v>608</v>
      </c>
      <c r="F289" s="197" t="s">
        <v>275</v>
      </c>
      <c r="G289" s="197" t="s">
        <v>276</v>
      </c>
      <c r="H289" s="237" t="s">
        <v>609</v>
      </c>
      <c r="I289" s="238"/>
    </row>
    <row r="290" spans="1:9" s="163" customFormat="1" ht="15" customHeight="1" x14ac:dyDescent="0.2">
      <c r="A290" s="159" t="s">
        <v>622</v>
      </c>
      <c r="B290" s="74"/>
      <c r="C290" s="160"/>
      <c r="D290" s="117">
        <v>45004</v>
      </c>
      <c r="E290" s="161"/>
      <c r="F290" s="162"/>
      <c r="G290" s="162"/>
      <c r="H290" s="117"/>
      <c r="I290" s="162"/>
    </row>
    <row r="291" spans="1:9" s="158" customFormat="1" ht="9.9499999999999993" customHeight="1" x14ac:dyDescent="0.2">
      <c r="A291" s="231" t="s">
        <v>623</v>
      </c>
      <c r="B291" s="196" t="s">
        <v>624</v>
      </c>
      <c r="C291" s="232">
        <f>D290</f>
        <v>45004</v>
      </c>
      <c r="D291" s="196" t="s">
        <v>600</v>
      </c>
      <c r="E291" s="196" t="s">
        <v>599</v>
      </c>
      <c r="F291" s="196" t="s">
        <v>275</v>
      </c>
      <c r="G291" s="196" t="s">
        <v>276</v>
      </c>
      <c r="H291" s="233" t="s">
        <v>600</v>
      </c>
      <c r="I291" s="234"/>
    </row>
    <row r="292" spans="1:9" s="158" customFormat="1" ht="9.9499999999999993" customHeight="1" x14ac:dyDescent="0.2">
      <c r="A292" s="239" t="s">
        <v>625</v>
      </c>
      <c r="B292" s="240" t="s">
        <v>624</v>
      </c>
      <c r="C292" s="241">
        <f>D290</f>
        <v>45004</v>
      </c>
      <c r="D292" s="240" t="s">
        <v>603</v>
      </c>
      <c r="E292" s="240" t="s">
        <v>602</v>
      </c>
      <c r="F292" s="240" t="s">
        <v>275</v>
      </c>
      <c r="G292" s="240" t="s">
        <v>276</v>
      </c>
      <c r="H292" s="242" t="s">
        <v>603</v>
      </c>
      <c r="I292" s="243"/>
    </row>
    <row r="293" spans="1:9" s="163" customFormat="1" ht="9.9499999999999993" customHeight="1" x14ac:dyDescent="0.2">
      <c r="A293" s="239" t="s">
        <v>626</v>
      </c>
      <c r="B293" s="240" t="s">
        <v>624</v>
      </c>
      <c r="C293" s="241">
        <f>D290</f>
        <v>45004</v>
      </c>
      <c r="D293" s="240" t="s">
        <v>606</v>
      </c>
      <c r="E293" s="240" t="s">
        <v>605</v>
      </c>
      <c r="F293" s="240" t="s">
        <v>275</v>
      </c>
      <c r="G293" s="240" t="s">
        <v>276</v>
      </c>
      <c r="H293" s="242" t="s">
        <v>606</v>
      </c>
      <c r="I293" s="243"/>
    </row>
    <row r="294" spans="1:9" s="158" customFormat="1" ht="9.9499999999999993" customHeight="1" x14ac:dyDescent="0.2">
      <c r="A294" s="235" t="s">
        <v>627</v>
      </c>
      <c r="B294" s="197" t="s">
        <v>624</v>
      </c>
      <c r="C294" s="236">
        <f>D290</f>
        <v>45004</v>
      </c>
      <c r="D294" s="197" t="s">
        <v>609</v>
      </c>
      <c r="E294" s="197" t="s">
        <v>608</v>
      </c>
      <c r="F294" s="197" t="s">
        <v>275</v>
      </c>
      <c r="G294" s="197" t="s">
        <v>276</v>
      </c>
      <c r="H294" s="237" t="s">
        <v>609</v>
      </c>
      <c r="I294" s="238"/>
    </row>
    <row r="295" spans="1:9" s="163" customFormat="1" ht="15" customHeight="1" x14ac:dyDescent="0.2">
      <c r="A295" s="159" t="s">
        <v>628</v>
      </c>
      <c r="B295" s="74"/>
      <c r="C295" s="160"/>
      <c r="D295" s="117">
        <v>45006</v>
      </c>
      <c r="E295" s="161"/>
      <c r="F295" s="162"/>
      <c r="G295" s="162"/>
      <c r="H295" s="117"/>
      <c r="I295" s="162"/>
    </row>
    <row r="296" spans="1:9" s="158" customFormat="1" ht="9.9499999999999993" customHeight="1" x14ac:dyDescent="0.2">
      <c r="A296" s="231" t="s">
        <v>629</v>
      </c>
      <c r="B296" s="196" t="s">
        <v>630</v>
      </c>
      <c r="C296" s="232">
        <f>D295</f>
        <v>45006</v>
      </c>
      <c r="D296" s="196" t="s">
        <v>599</v>
      </c>
      <c r="E296" s="196" t="s">
        <v>600</v>
      </c>
      <c r="F296" s="196" t="s">
        <v>275</v>
      </c>
      <c r="G296" s="196" t="s">
        <v>276</v>
      </c>
      <c r="H296" s="233" t="s">
        <v>599</v>
      </c>
      <c r="I296" s="234"/>
    </row>
    <row r="297" spans="1:9" s="158" customFormat="1" ht="9.9499999999999993" customHeight="1" x14ac:dyDescent="0.2">
      <c r="A297" s="239" t="s">
        <v>631</v>
      </c>
      <c r="B297" s="240" t="s">
        <v>630</v>
      </c>
      <c r="C297" s="241">
        <f>D295</f>
        <v>45006</v>
      </c>
      <c r="D297" s="240" t="s">
        <v>602</v>
      </c>
      <c r="E297" s="240" t="s">
        <v>603</v>
      </c>
      <c r="F297" s="240" t="s">
        <v>275</v>
      </c>
      <c r="G297" s="240" t="s">
        <v>276</v>
      </c>
      <c r="H297" s="242" t="s">
        <v>602</v>
      </c>
      <c r="I297" s="243"/>
    </row>
    <row r="298" spans="1:9" s="163" customFormat="1" ht="9.9499999999999993" customHeight="1" x14ac:dyDescent="0.2">
      <c r="A298" s="239" t="s">
        <v>632</v>
      </c>
      <c r="B298" s="240" t="s">
        <v>630</v>
      </c>
      <c r="C298" s="241">
        <f>D295</f>
        <v>45006</v>
      </c>
      <c r="D298" s="240" t="s">
        <v>605</v>
      </c>
      <c r="E298" s="240" t="s">
        <v>606</v>
      </c>
      <c r="F298" s="240" t="s">
        <v>275</v>
      </c>
      <c r="G298" s="240" t="s">
        <v>276</v>
      </c>
      <c r="H298" s="242" t="s">
        <v>605</v>
      </c>
      <c r="I298" s="243"/>
    </row>
    <row r="299" spans="1:9" s="158" customFormat="1" ht="9.9499999999999993" customHeight="1" x14ac:dyDescent="0.2">
      <c r="A299" s="235" t="s">
        <v>633</v>
      </c>
      <c r="B299" s="197" t="s">
        <v>630</v>
      </c>
      <c r="C299" s="236">
        <f>D295</f>
        <v>45006</v>
      </c>
      <c r="D299" s="197" t="s">
        <v>608</v>
      </c>
      <c r="E299" s="197" t="s">
        <v>609</v>
      </c>
      <c r="F299" s="197" t="s">
        <v>275</v>
      </c>
      <c r="G299" s="197" t="s">
        <v>276</v>
      </c>
      <c r="H299" s="237" t="s">
        <v>608</v>
      </c>
      <c r="I299" s="238"/>
    </row>
    <row r="300" spans="1:9" s="163" customFormat="1" ht="15" customHeight="1" x14ac:dyDescent="0.2">
      <c r="A300" s="159" t="s">
        <v>634</v>
      </c>
      <c r="B300" s="74"/>
      <c r="C300" s="160"/>
      <c r="D300" s="117">
        <v>45008</v>
      </c>
      <c r="E300" s="161"/>
      <c r="F300" s="162"/>
      <c r="G300" s="162"/>
      <c r="H300" s="117"/>
      <c r="I300" s="162"/>
    </row>
    <row r="301" spans="1:9" s="158" customFormat="1" ht="9.9499999999999993" customHeight="1" x14ac:dyDescent="0.2">
      <c r="A301" s="231" t="s">
        <v>635</v>
      </c>
      <c r="B301" s="196" t="s">
        <v>636</v>
      </c>
      <c r="C301" s="232">
        <f>D300</f>
        <v>45008</v>
      </c>
      <c r="D301" s="196" t="s">
        <v>600</v>
      </c>
      <c r="E301" s="196" t="s">
        <v>599</v>
      </c>
      <c r="F301" s="196" t="s">
        <v>275</v>
      </c>
      <c r="G301" s="196" t="s">
        <v>276</v>
      </c>
      <c r="H301" s="233" t="s">
        <v>600</v>
      </c>
      <c r="I301" s="234"/>
    </row>
    <row r="302" spans="1:9" s="158" customFormat="1" ht="9.9499999999999993" customHeight="1" x14ac:dyDescent="0.2">
      <c r="A302" s="239" t="s">
        <v>637</v>
      </c>
      <c r="B302" s="240" t="s">
        <v>636</v>
      </c>
      <c r="C302" s="241">
        <f>D300</f>
        <v>45008</v>
      </c>
      <c r="D302" s="240" t="s">
        <v>603</v>
      </c>
      <c r="E302" s="240" t="s">
        <v>602</v>
      </c>
      <c r="F302" s="240" t="s">
        <v>275</v>
      </c>
      <c r="G302" s="240" t="s">
        <v>276</v>
      </c>
      <c r="H302" s="242" t="s">
        <v>603</v>
      </c>
      <c r="I302" s="243"/>
    </row>
    <row r="303" spans="1:9" s="163" customFormat="1" ht="9.9499999999999993" customHeight="1" x14ac:dyDescent="0.2">
      <c r="A303" s="239" t="s">
        <v>638</v>
      </c>
      <c r="B303" s="240" t="s">
        <v>636</v>
      </c>
      <c r="C303" s="241">
        <f>D300</f>
        <v>45008</v>
      </c>
      <c r="D303" s="240" t="s">
        <v>606</v>
      </c>
      <c r="E303" s="240" t="s">
        <v>605</v>
      </c>
      <c r="F303" s="240" t="s">
        <v>275</v>
      </c>
      <c r="G303" s="240" t="s">
        <v>276</v>
      </c>
      <c r="H303" s="242" t="s">
        <v>606</v>
      </c>
      <c r="I303" s="243"/>
    </row>
    <row r="304" spans="1:9" s="158" customFormat="1" ht="9.9499999999999993" customHeight="1" x14ac:dyDescent="0.2">
      <c r="A304" s="235" t="s">
        <v>639</v>
      </c>
      <c r="B304" s="197" t="s">
        <v>636</v>
      </c>
      <c r="C304" s="236">
        <f>D300</f>
        <v>45008</v>
      </c>
      <c r="D304" s="197" t="s">
        <v>609</v>
      </c>
      <c r="E304" s="197" t="s">
        <v>608</v>
      </c>
      <c r="F304" s="197" t="s">
        <v>275</v>
      </c>
      <c r="G304" s="197" t="s">
        <v>276</v>
      </c>
      <c r="H304" s="237" t="s">
        <v>609</v>
      </c>
      <c r="I304" s="238"/>
    </row>
    <row r="305" spans="1:11" s="163" customFormat="1" ht="15" customHeight="1" x14ac:dyDescent="0.2">
      <c r="A305" s="159" t="s">
        <v>640</v>
      </c>
      <c r="B305" s="74"/>
      <c r="C305" s="160"/>
      <c r="D305" s="117">
        <v>45010</v>
      </c>
      <c r="E305" s="161"/>
      <c r="F305" s="162"/>
      <c r="G305" s="162"/>
      <c r="H305" s="117"/>
      <c r="I305" s="162"/>
    </row>
    <row r="306" spans="1:11" s="158" customFormat="1" ht="9.9499999999999993" customHeight="1" x14ac:dyDescent="0.2">
      <c r="A306" s="231" t="s">
        <v>641</v>
      </c>
      <c r="B306" s="196" t="s">
        <v>642</v>
      </c>
      <c r="C306" s="232">
        <f>D305</f>
        <v>45010</v>
      </c>
      <c r="D306" s="196" t="s">
        <v>599</v>
      </c>
      <c r="E306" s="196" t="s">
        <v>600</v>
      </c>
      <c r="F306" s="196" t="s">
        <v>275</v>
      </c>
      <c r="G306" s="196" t="s">
        <v>276</v>
      </c>
      <c r="H306" s="233" t="s">
        <v>599</v>
      </c>
      <c r="I306" s="234"/>
    </row>
    <row r="307" spans="1:11" s="158" customFormat="1" ht="9.9499999999999993" customHeight="1" x14ac:dyDescent="0.2">
      <c r="A307" s="239" t="s">
        <v>643</v>
      </c>
      <c r="B307" s="240" t="s">
        <v>642</v>
      </c>
      <c r="C307" s="241">
        <f>D305</f>
        <v>45010</v>
      </c>
      <c r="D307" s="240" t="s">
        <v>602</v>
      </c>
      <c r="E307" s="240" t="s">
        <v>603</v>
      </c>
      <c r="F307" s="240" t="s">
        <v>275</v>
      </c>
      <c r="G307" s="240" t="s">
        <v>276</v>
      </c>
      <c r="H307" s="242" t="s">
        <v>602</v>
      </c>
      <c r="I307" s="243"/>
    </row>
    <row r="308" spans="1:11" s="163" customFormat="1" ht="9.9499999999999993" customHeight="1" x14ac:dyDescent="0.2">
      <c r="A308" s="239" t="s">
        <v>644</v>
      </c>
      <c r="B308" s="240" t="s">
        <v>642</v>
      </c>
      <c r="C308" s="241">
        <f>D305</f>
        <v>45010</v>
      </c>
      <c r="D308" s="240" t="s">
        <v>605</v>
      </c>
      <c r="E308" s="240" t="s">
        <v>606</v>
      </c>
      <c r="F308" s="240" t="s">
        <v>275</v>
      </c>
      <c r="G308" s="240" t="s">
        <v>276</v>
      </c>
      <c r="H308" s="242" t="s">
        <v>605</v>
      </c>
      <c r="I308" s="243"/>
    </row>
    <row r="309" spans="1:11" s="158" customFormat="1" ht="9.9499999999999993" customHeight="1" x14ac:dyDescent="0.2">
      <c r="A309" s="235" t="s">
        <v>645</v>
      </c>
      <c r="B309" s="197" t="s">
        <v>642</v>
      </c>
      <c r="C309" s="236">
        <f>D305</f>
        <v>45010</v>
      </c>
      <c r="D309" s="197" t="s">
        <v>608</v>
      </c>
      <c r="E309" s="197" t="s">
        <v>609</v>
      </c>
      <c r="F309" s="197" t="s">
        <v>275</v>
      </c>
      <c r="G309" s="197" t="s">
        <v>276</v>
      </c>
      <c r="H309" s="237" t="s">
        <v>608</v>
      </c>
      <c r="I309" s="238"/>
    </row>
    <row r="310" spans="1:11" s="77" customFormat="1" ht="27" customHeight="1" x14ac:dyDescent="0.2">
      <c r="A310" s="70" t="s">
        <v>646</v>
      </c>
      <c r="B310" s="71"/>
      <c r="C310" s="72"/>
      <c r="D310" s="76"/>
      <c r="E310" s="71"/>
      <c r="F310" s="75"/>
      <c r="G310" s="71"/>
      <c r="H310" s="76"/>
      <c r="I310" s="71"/>
      <c r="K310" s="70"/>
    </row>
    <row r="311" spans="1:11" s="163" customFormat="1" ht="15" customHeight="1" x14ac:dyDescent="0.2">
      <c r="A311" s="159" t="s">
        <v>647</v>
      </c>
      <c r="B311" s="74"/>
      <c r="C311" s="160"/>
      <c r="D311" s="117">
        <v>45013</v>
      </c>
      <c r="E311" s="161"/>
      <c r="F311" s="162"/>
      <c r="G311" s="162"/>
      <c r="H311" s="117"/>
      <c r="I311" s="162"/>
    </row>
    <row r="312" spans="1:11" s="158" customFormat="1" ht="9.9499999999999993" customHeight="1" x14ac:dyDescent="0.2">
      <c r="A312" s="231" t="s">
        <v>648</v>
      </c>
      <c r="B312" s="196" t="s">
        <v>649</v>
      </c>
      <c r="C312" s="232">
        <f>D311</f>
        <v>45013</v>
      </c>
      <c r="D312" s="196" t="s">
        <v>650</v>
      </c>
      <c r="E312" s="196" t="s">
        <v>651</v>
      </c>
      <c r="F312" s="196" t="s">
        <v>275</v>
      </c>
      <c r="G312" s="196" t="s">
        <v>276</v>
      </c>
      <c r="H312" s="233" t="s">
        <v>650</v>
      </c>
      <c r="I312" s="234"/>
    </row>
    <row r="313" spans="1:11" s="158" customFormat="1" ht="9.9499999999999993" customHeight="1" x14ac:dyDescent="0.2">
      <c r="A313" s="235" t="s">
        <v>652</v>
      </c>
      <c r="B313" s="197" t="s">
        <v>649</v>
      </c>
      <c r="C313" s="236">
        <f>D311</f>
        <v>45013</v>
      </c>
      <c r="D313" s="197" t="s">
        <v>653</v>
      </c>
      <c r="E313" s="197" t="s">
        <v>654</v>
      </c>
      <c r="F313" s="197" t="s">
        <v>275</v>
      </c>
      <c r="G313" s="197" t="s">
        <v>276</v>
      </c>
      <c r="H313" s="237" t="s">
        <v>653</v>
      </c>
      <c r="I313" s="238"/>
    </row>
    <row r="314" spans="1:11" s="163" customFormat="1" ht="15" customHeight="1" x14ac:dyDescent="0.2">
      <c r="A314" s="159" t="s">
        <v>655</v>
      </c>
      <c r="B314" s="74"/>
      <c r="C314" s="160"/>
      <c r="D314" s="117">
        <v>45014</v>
      </c>
      <c r="E314" s="161"/>
      <c r="F314" s="162"/>
      <c r="G314" s="162"/>
      <c r="H314" s="117"/>
      <c r="I314" s="162"/>
    </row>
    <row r="315" spans="1:11" s="158" customFormat="1" ht="9.9499999999999993" customHeight="1" x14ac:dyDescent="0.2">
      <c r="A315" s="231" t="s">
        <v>656</v>
      </c>
      <c r="B315" s="196" t="s">
        <v>657</v>
      </c>
      <c r="C315" s="232">
        <f>D314</f>
        <v>45014</v>
      </c>
      <c r="D315" s="196" t="s">
        <v>650</v>
      </c>
      <c r="E315" s="196" t="s">
        <v>651</v>
      </c>
      <c r="F315" s="196" t="s">
        <v>275</v>
      </c>
      <c r="G315" s="196" t="s">
        <v>276</v>
      </c>
      <c r="H315" s="233" t="s">
        <v>650</v>
      </c>
      <c r="I315" s="234"/>
    </row>
    <row r="316" spans="1:11" s="158" customFormat="1" ht="9.9499999999999993" customHeight="1" x14ac:dyDescent="0.2">
      <c r="A316" s="235" t="s">
        <v>658</v>
      </c>
      <c r="B316" s="197" t="s">
        <v>657</v>
      </c>
      <c r="C316" s="236">
        <f>D314</f>
        <v>45014</v>
      </c>
      <c r="D316" s="197" t="s">
        <v>653</v>
      </c>
      <c r="E316" s="197" t="s">
        <v>654</v>
      </c>
      <c r="F316" s="197" t="s">
        <v>275</v>
      </c>
      <c r="G316" s="197" t="s">
        <v>276</v>
      </c>
      <c r="H316" s="237" t="s">
        <v>653</v>
      </c>
      <c r="I316" s="238"/>
    </row>
    <row r="317" spans="1:11" s="163" customFormat="1" ht="15" customHeight="1" x14ac:dyDescent="0.2">
      <c r="A317" s="159" t="s">
        <v>659</v>
      </c>
      <c r="B317" s="74"/>
      <c r="C317" s="160"/>
      <c r="D317" s="117">
        <v>45017</v>
      </c>
      <c r="E317" s="161"/>
      <c r="F317" s="162"/>
      <c r="G317" s="162"/>
      <c r="H317" s="117"/>
      <c r="I317" s="162"/>
    </row>
    <row r="318" spans="1:11" s="158" customFormat="1" ht="9.9499999999999993" customHeight="1" x14ac:dyDescent="0.2">
      <c r="A318" s="231" t="s">
        <v>660</v>
      </c>
      <c r="B318" s="196" t="s">
        <v>661</v>
      </c>
      <c r="C318" s="232">
        <f>D317</f>
        <v>45017</v>
      </c>
      <c r="D318" s="196" t="s">
        <v>651</v>
      </c>
      <c r="E318" s="196" t="s">
        <v>650</v>
      </c>
      <c r="F318" s="196" t="s">
        <v>275</v>
      </c>
      <c r="G318" s="196" t="s">
        <v>276</v>
      </c>
      <c r="H318" s="233" t="s">
        <v>651</v>
      </c>
      <c r="I318" s="234"/>
    </row>
    <row r="319" spans="1:11" s="158" customFormat="1" ht="9.9499999999999993" customHeight="1" x14ac:dyDescent="0.2">
      <c r="A319" s="235" t="s">
        <v>662</v>
      </c>
      <c r="B319" s="197" t="s">
        <v>661</v>
      </c>
      <c r="C319" s="236">
        <f>D317</f>
        <v>45017</v>
      </c>
      <c r="D319" s="197" t="s">
        <v>654</v>
      </c>
      <c r="E319" s="197" t="s">
        <v>653</v>
      </c>
      <c r="F319" s="197" t="s">
        <v>275</v>
      </c>
      <c r="G319" s="197" t="s">
        <v>276</v>
      </c>
      <c r="H319" s="237" t="s">
        <v>654</v>
      </c>
      <c r="I319" s="238"/>
    </row>
    <row r="320" spans="1:11" s="163" customFormat="1" ht="15" customHeight="1" x14ac:dyDescent="0.2">
      <c r="A320" s="159" t="s">
        <v>663</v>
      </c>
      <c r="B320" s="74"/>
      <c r="C320" s="160"/>
      <c r="D320" s="117">
        <v>45018</v>
      </c>
      <c r="E320" s="161"/>
      <c r="F320" s="162"/>
      <c r="G320" s="162"/>
      <c r="H320" s="117"/>
      <c r="I320" s="162"/>
    </row>
    <row r="321" spans="1:9" s="158" customFormat="1" ht="9.9499999999999993" customHeight="1" x14ac:dyDescent="0.2">
      <c r="A321" s="231" t="s">
        <v>664</v>
      </c>
      <c r="B321" s="196" t="s">
        <v>665</v>
      </c>
      <c r="C321" s="232">
        <f>D320</f>
        <v>45018</v>
      </c>
      <c r="D321" s="196" t="s">
        <v>651</v>
      </c>
      <c r="E321" s="196" t="s">
        <v>650</v>
      </c>
      <c r="F321" s="196" t="s">
        <v>275</v>
      </c>
      <c r="G321" s="196" t="s">
        <v>276</v>
      </c>
      <c r="H321" s="233" t="s">
        <v>651</v>
      </c>
      <c r="I321" s="234"/>
    </row>
    <row r="322" spans="1:9" s="158" customFormat="1" ht="9.9499999999999993" customHeight="1" x14ac:dyDescent="0.2">
      <c r="A322" s="235" t="s">
        <v>666</v>
      </c>
      <c r="B322" s="197" t="s">
        <v>665</v>
      </c>
      <c r="C322" s="236">
        <f>D320</f>
        <v>45018</v>
      </c>
      <c r="D322" s="197" t="s">
        <v>654</v>
      </c>
      <c r="E322" s="197" t="s">
        <v>653</v>
      </c>
      <c r="F322" s="197" t="s">
        <v>275</v>
      </c>
      <c r="G322" s="197" t="s">
        <v>276</v>
      </c>
      <c r="H322" s="237" t="s">
        <v>654</v>
      </c>
      <c r="I322" s="238"/>
    </row>
    <row r="323" spans="1:9" s="163" customFormat="1" ht="15" customHeight="1" x14ac:dyDescent="0.2">
      <c r="A323" s="159" t="s">
        <v>667</v>
      </c>
      <c r="B323" s="74"/>
      <c r="C323" s="160"/>
      <c r="D323" s="117">
        <v>45021</v>
      </c>
      <c r="E323" s="161"/>
      <c r="F323" s="162"/>
      <c r="G323" s="162"/>
      <c r="H323" s="117"/>
      <c r="I323" s="162"/>
    </row>
    <row r="324" spans="1:9" s="158" customFormat="1" ht="9.9499999999999993" customHeight="1" x14ac:dyDescent="0.2">
      <c r="A324" s="231" t="s">
        <v>668</v>
      </c>
      <c r="B324" s="196" t="s">
        <v>669</v>
      </c>
      <c r="C324" s="232">
        <f>D323</f>
        <v>45021</v>
      </c>
      <c r="D324" s="196" t="s">
        <v>650</v>
      </c>
      <c r="E324" s="196" t="s">
        <v>651</v>
      </c>
      <c r="F324" s="196" t="s">
        <v>275</v>
      </c>
      <c r="G324" s="196" t="s">
        <v>276</v>
      </c>
      <c r="H324" s="233" t="s">
        <v>650</v>
      </c>
      <c r="I324" s="234"/>
    </row>
    <row r="325" spans="1:9" s="158" customFormat="1" ht="9.9499999999999993" customHeight="1" x14ac:dyDescent="0.2">
      <c r="A325" s="235" t="s">
        <v>670</v>
      </c>
      <c r="B325" s="197" t="s">
        <v>669</v>
      </c>
      <c r="C325" s="236">
        <f>D323</f>
        <v>45021</v>
      </c>
      <c r="D325" s="197" t="s">
        <v>653</v>
      </c>
      <c r="E325" s="197" t="s">
        <v>654</v>
      </c>
      <c r="F325" s="197" t="s">
        <v>275</v>
      </c>
      <c r="G325" s="197" t="s">
        <v>276</v>
      </c>
      <c r="H325" s="237" t="s">
        <v>653</v>
      </c>
      <c r="I325" s="238"/>
    </row>
    <row r="326" spans="1:9" s="163" customFormat="1" ht="15" customHeight="1" x14ac:dyDescent="0.2">
      <c r="A326" s="159" t="s">
        <v>671</v>
      </c>
      <c r="B326" s="74"/>
      <c r="C326" s="160"/>
      <c r="D326" s="117">
        <v>45023</v>
      </c>
      <c r="E326" s="161"/>
      <c r="F326" s="162"/>
      <c r="G326" s="162"/>
      <c r="H326" s="117"/>
      <c r="I326" s="162"/>
    </row>
    <row r="327" spans="1:9" s="158" customFormat="1" ht="9.9499999999999993" customHeight="1" x14ac:dyDescent="0.2">
      <c r="A327" s="231" t="s">
        <v>672</v>
      </c>
      <c r="B327" s="196" t="s">
        <v>673</v>
      </c>
      <c r="C327" s="232">
        <f>D326</f>
        <v>45023</v>
      </c>
      <c r="D327" s="196" t="s">
        <v>651</v>
      </c>
      <c r="E327" s="196" t="s">
        <v>650</v>
      </c>
      <c r="F327" s="196" t="s">
        <v>275</v>
      </c>
      <c r="G327" s="196" t="s">
        <v>276</v>
      </c>
      <c r="H327" s="233" t="s">
        <v>651</v>
      </c>
      <c r="I327" s="234"/>
    </row>
    <row r="328" spans="1:9" s="158" customFormat="1" ht="9.9499999999999993" customHeight="1" x14ac:dyDescent="0.2">
      <c r="A328" s="235" t="s">
        <v>674</v>
      </c>
      <c r="B328" s="197" t="s">
        <v>673</v>
      </c>
      <c r="C328" s="236">
        <f>D326</f>
        <v>45023</v>
      </c>
      <c r="D328" s="197" t="s">
        <v>654</v>
      </c>
      <c r="E328" s="197" t="s">
        <v>653</v>
      </c>
      <c r="F328" s="197" t="s">
        <v>275</v>
      </c>
      <c r="G328" s="197" t="s">
        <v>276</v>
      </c>
      <c r="H328" s="237" t="s">
        <v>654</v>
      </c>
      <c r="I328" s="238"/>
    </row>
    <row r="329" spans="1:9" s="163" customFormat="1" ht="15" customHeight="1" x14ac:dyDescent="0.2">
      <c r="A329" s="159" t="s">
        <v>675</v>
      </c>
      <c r="B329" s="74"/>
      <c r="C329" s="160"/>
      <c r="D329" s="117" t="s">
        <v>561</v>
      </c>
      <c r="E329" s="161"/>
      <c r="F329" s="162"/>
      <c r="G329" s="162"/>
      <c r="H329" s="117"/>
      <c r="I329" s="162"/>
    </row>
    <row r="330" spans="1:9" s="158" customFormat="1" ht="9.9499999999999993" customHeight="1" x14ac:dyDescent="0.2">
      <c r="A330" s="231" t="s">
        <v>676</v>
      </c>
      <c r="B330" s="196" t="s">
        <v>677</v>
      </c>
      <c r="C330" s="232"/>
      <c r="D330" s="196" t="s">
        <v>650</v>
      </c>
      <c r="E330" s="196" t="s">
        <v>651</v>
      </c>
      <c r="F330" s="196" t="s">
        <v>275</v>
      </c>
      <c r="G330" s="196" t="s">
        <v>276</v>
      </c>
      <c r="H330" s="233" t="s">
        <v>650</v>
      </c>
      <c r="I330" s="234"/>
    </row>
    <row r="331" spans="1:9" s="158" customFormat="1" ht="9.9499999999999993" customHeight="1" x14ac:dyDescent="0.2">
      <c r="A331" s="235" t="s">
        <v>678</v>
      </c>
      <c r="B331" s="197" t="s">
        <v>677</v>
      </c>
      <c r="C331" s="236"/>
      <c r="D331" s="197" t="s">
        <v>653</v>
      </c>
      <c r="E331" s="197" t="s">
        <v>654</v>
      </c>
      <c r="F331" s="197" t="s">
        <v>275</v>
      </c>
      <c r="G331" s="197" t="s">
        <v>276</v>
      </c>
      <c r="H331" s="237" t="s">
        <v>653</v>
      </c>
      <c r="I331" s="238"/>
    </row>
    <row r="332" spans="1:9" ht="27" customHeight="1" x14ac:dyDescent="0.2">
      <c r="A332" s="70" t="s">
        <v>679</v>
      </c>
      <c r="B332" s="71"/>
      <c r="C332" s="72"/>
      <c r="D332" s="117">
        <v>45031</v>
      </c>
      <c r="E332" s="71"/>
      <c r="F332" s="75"/>
      <c r="G332" s="71"/>
      <c r="H332" s="71"/>
      <c r="I332" s="71"/>
    </row>
    <row r="333" spans="1:9" s="163" customFormat="1" ht="9.9499999999999993" customHeight="1" x14ac:dyDescent="0.2">
      <c r="A333" s="180" t="s">
        <v>680</v>
      </c>
      <c r="B333" s="181" t="s">
        <v>207</v>
      </c>
      <c r="C333" s="182">
        <f>D332</f>
        <v>45031</v>
      </c>
      <c r="D333" s="181">
        <v>1</v>
      </c>
      <c r="E333" s="181">
        <v>2</v>
      </c>
      <c r="F333" s="181" t="s">
        <v>275</v>
      </c>
      <c r="G333" s="181" t="s">
        <v>276</v>
      </c>
      <c r="H333" s="181" t="s">
        <v>681</v>
      </c>
      <c r="I333" s="184"/>
    </row>
  </sheetData>
  <mergeCells count="4">
    <mergeCell ref="A1:H1"/>
    <mergeCell ref="A91:H91"/>
    <mergeCell ref="A182:H182"/>
    <mergeCell ref="A263:H263"/>
  </mergeCells>
  <printOptions horizontalCentered="1"/>
  <pageMargins left="0" right="0" top="0.39370078740157483" bottom="0.39370078740157483" header="0.70866141732283472" footer="0.51181102362204722"/>
  <pageSetup paperSize="9" scale="92" fitToHeight="3" orientation="portrait" r:id="rId1"/>
  <headerFooter alignWithMargins="0"/>
  <rowBreaks count="3" manualBreakCount="3">
    <brk id="90" max="8" man="1"/>
    <brk id="181" max="8" man="1"/>
    <brk id="262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AB6E-A9DB-457C-8A97-F5778FB37573}">
  <dimension ref="A1:R365"/>
  <sheetViews>
    <sheetView view="pageBreakPreview" topLeftCell="A312" zoomScale="130" zoomScaleNormal="100" zoomScaleSheetLayoutView="130" workbookViewId="0">
      <selection activeCell="A364" sqref="A364"/>
    </sheetView>
  </sheetViews>
  <sheetFormatPr defaultColWidth="9.140625" defaultRowHeight="9.6" customHeight="1" x14ac:dyDescent="0.2"/>
  <cols>
    <col min="1" max="1" width="7.7109375" style="563" customWidth="1"/>
    <col min="2" max="2" width="2.28515625" style="564" customWidth="1"/>
    <col min="3" max="3" width="4.7109375" style="565" customWidth="1"/>
    <col min="4" max="4" width="4.7109375" style="564" customWidth="1"/>
    <col min="5" max="5" width="20.7109375" style="566" customWidth="1"/>
    <col min="6" max="6" width="20.7109375" style="567" customWidth="1"/>
    <col min="7" max="7" width="3.7109375" style="410" customWidth="1"/>
    <col min="8" max="8" width="20.7109375" style="566" customWidth="1"/>
    <col min="9" max="9" width="20.7109375" style="407" customWidth="1"/>
    <col min="10" max="10" width="9.140625" style="513"/>
    <col min="11" max="11" width="3.42578125" style="513" customWidth="1"/>
    <col min="12" max="12" width="19.28515625" style="405" customWidth="1"/>
    <col min="13" max="16384" width="9.140625" style="513"/>
  </cols>
  <sheetData>
    <row r="1" spans="1:12" s="405" customFormat="1" ht="24.95" customHeight="1" x14ac:dyDescent="0.2">
      <c r="A1" s="599" t="s">
        <v>5129</v>
      </c>
      <c r="B1" s="599"/>
      <c r="C1" s="599"/>
      <c r="D1" s="599"/>
      <c r="E1" s="599"/>
      <c r="F1" s="599"/>
      <c r="G1" s="599"/>
      <c r="H1" s="599"/>
      <c r="I1" s="488"/>
    </row>
    <row r="2" spans="1:12" s="413" customFormat="1" ht="21" customHeight="1" x14ac:dyDescent="0.15">
      <c r="A2" s="406" t="s">
        <v>5130</v>
      </c>
      <c r="B2" s="407"/>
      <c r="C2" s="495"/>
      <c r="D2" s="409"/>
      <c r="E2" s="31"/>
      <c r="F2" s="31"/>
      <c r="G2" s="407"/>
      <c r="H2" s="31"/>
      <c r="I2" s="407"/>
    </row>
    <row r="3" spans="1:12" s="503" customFormat="1" ht="18" customHeight="1" x14ac:dyDescent="0.2">
      <c r="A3" s="406" t="s">
        <v>4756</v>
      </c>
      <c r="B3" s="496"/>
      <c r="C3" s="497"/>
      <c r="D3" s="498"/>
      <c r="E3" s="499" t="s">
        <v>5188</v>
      </c>
      <c r="F3" s="498"/>
      <c r="G3" s="500"/>
      <c r="H3" s="501"/>
      <c r="I3" s="502" t="s">
        <v>4569</v>
      </c>
      <c r="L3" s="454"/>
    </row>
    <row r="4" spans="1:12" s="503" customFormat="1" ht="18" customHeight="1" x14ac:dyDescent="0.2">
      <c r="A4" s="504" t="s">
        <v>4757</v>
      </c>
      <c r="B4" s="505"/>
      <c r="C4" s="506"/>
      <c r="D4" s="507"/>
      <c r="E4" s="508"/>
      <c r="F4" s="507"/>
      <c r="G4" s="509"/>
      <c r="H4" s="510"/>
      <c r="I4" s="511"/>
      <c r="L4" s="454"/>
    </row>
    <row r="5" spans="1:12" ht="14.1" customHeight="1" x14ac:dyDescent="0.2">
      <c r="A5" s="512" t="s">
        <v>2954</v>
      </c>
      <c r="B5" s="496"/>
      <c r="C5" s="497"/>
      <c r="D5" s="498"/>
      <c r="E5" s="499" t="s">
        <v>5189</v>
      </c>
      <c r="F5" s="498"/>
      <c r="G5" s="500"/>
      <c r="H5" s="501"/>
      <c r="I5" s="502"/>
      <c r="L5" s="514" t="s">
        <v>4758</v>
      </c>
    </row>
    <row r="6" spans="1:12" ht="11.1" customHeight="1" x14ac:dyDescent="0.2">
      <c r="A6" s="424" t="s">
        <v>4759</v>
      </c>
      <c r="B6" s="515">
        <v>1</v>
      </c>
      <c r="C6" s="516"/>
      <c r="D6" s="517"/>
      <c r="E6" s="515" t="str">
        <f>L9</f>
        <v>ASK Orka Čelákovice</v>
      </c>
      <c r="F6" s="515" t="str">
        <f>L7</f>
        <v>Předvýběr.CZ Florbal MB</v>
      </c>
      <c r="G6" s="518" t="s">
        <v>275</v>
      </c>
      <c r="H6" s="515" t="str">
        <f>L9</f>
        <v>ASK Orka Čelákovice</v>
      </c>
      <c r="I6" s="519"/>
      <c r="L6" s="520" t="s">
        <v>20</v>
      </c>
    </row>
    <row r="7" spans="1:12" ht="11.1" customHeight="1" x14ac:dyDescent="0.2">
      <c r="A7" s="441" t="s">
        <v>4760</v>
      </c>
      <c r="B7" s="521">
        <v>1</v>
      </c>
      <c r="C7" s="522"/>
      <c r="D7" s="523"/>
      <c r="E7" s="521" t="str">
        <f>L6</f>
        <v>FbŠ Bohemians</v>
      </c>
      <c r="F7" s="521" t="str">
        <f>L8</f>
        <v>DDQ Florbal Chomutov</v>
      </c>
      <c r="G7" s="524" t="s">
        <v>275</v>
      </c>
      <c r="H7" s="521" t="str">
        <f>L6</f>
        <v>FbŠ Bohemians</v>
      </c>
      <c r="I7" s="525"/>
      <c r="L7" s="520" t="s">
        <v>28</v>
      </c>
    </row>
    <row r="8" spans="1:12" ht="14.1" customHeight="1" x14ac:dyDescent="0.2">
      <c r="A8" s="512" t="s">
        <v>2961</v>
      </c>
      <c r="B8" s="496"/>
      <c r="C8" s="497"/>
      <c r="D8" s="498"/>
      <c r="E8" s="499" t="s">
        <v>5190</v>
      </c>
      <c r="F8" s="498"/>
      <c r="G8" s="500"/>
      <c r="H8" s="501"/>
      <c r="I8" s="502"/>
      <c r="L8" s="520" t="s">
        <v>34</v>
      </c>
    </row>
    <row r="9" spans="1:12" ht="11.1" customHeight="1" x14ac:dyDescent="0.2">
      <c r="A9" s="424" t="s">
        <v>4761</v>
      </c>
      <c r="B9" s="515">
        <v>2</v>
      </c>
      <c r="C9" s="516"/>
      <c r="D9" s="517"/>
      <c r="E9" s="515" t="str">
        <f>L9</f>
        <v>ASK Orka Čelákovice</v>
      </c>
      <c r="F9" s="515" t="str">
        <f>L6</f>
        <v>FbŠ Bohemians</v>
      </c>
      <c r="G9" s="518" t="s">
        <v>275</v>
      </c>
      <c r="H9" s="515" t="str">
        <f>L9</f>
        <v>ASK Orka Čelákovice</v>
      </c>
      <c r="I9" s="519"/>
      <c r="L9" s="520" t="s">
        <v>52</v>
      </c>
    </row>
    <row r="10" spans="1:12" ht="11.1" customHeight="1" x14ac:dyDescent="0.2">
      <c r="A10" s="441" t="s">
        <v>4762</v>
      </c>
      <c r="B10" s="521">
        <v>2</v>
      </c>
      <c r="C10" s="522"/>
      <c r="D10" s="523"/>
      <c r="E10" s="521" t="str">
        <f>L8</f>
        <v>DDQ Florbal Chomutov</v>
      </c>
      <c r="F10" s="521" t="str">
        <f>L7</f>
        <v>Předvýběr.CZ Florbal MB</v>
      </c>
      <c r="G10" s="524" t="s">
        <v>275</v>
      </c>
      <c r="H10" s="521" t="str">
        <f>L8</f>
        <v>DDQ Florbal Chomutov</v>
      </c>
      <c r="I10" s="525"/>
      <c r="L10" s="513"/>
    </row>
    <row r="11" spans="1:12" ht="14.1" customHeight="1" x14ac:dyDescent="0.2">
      <c r="A11" s="512" t="s">
        <v>4763</v>
      </c>
      <c r="B11" s="496"/>
      <c r="C11" s="497"/>
      <c r="D11" s="498"/>
      <c r="E11" s="499" t="s">
        <v>5188</v>
      </c>
      <c r="F11" s="498"/>
      <c r="G11" s="500"/>
      <c r="H11" s="501"/>
      <c r="I11" s="502"/>
      <c r="L11" s="513"/>
    </row>
    <row r="12" spans="1:12" ht="11.1" customHeight="1" x14ac:dyDescent="0.2">
      <c r="A12" s="424" t="s">
        <v>4764</v>
      </c>
      <c r="B12" s="515">
        <v>3</v>
      </c>
      <c r="C12" s="516"/>
      <c r="D12" s="517"/>
      <c r="E12" s="515" t="str">
        <f>L7</f>
        <v>Předvýběr.CZ Florbal MB</v>
      </c>
      <c r="F12" s="515" t="str">
        <f>L6</f>
        <v>FbŠ Bohemians</v>
      </c>
      <c r="G12" s="518" t="s">
        <v>275</v>
      </c>
      <c r="H12" s="515" t="str">
        <f>L7</f>
        <v>Předvýběr.CZ Florbal MB</v>
      </c>
      <c r="I12" s="519"/>
      <c r="L12" s="513"/>
    </row>
    <row r="13" spans="1:12" ht="11.1" customHeight="1" x14ac:dyDescent="0.2">
      <c r="A13" s="441" t="s">
        <v>4765</v>
      </c>
      <c r="B13" s="521">
        <v>3</v>
      </c>
      <c r="C13" s="522"/>
      <c r="D13" s="523"/>
      <c r="E13" s="521" t="str">
        <f>L8</f>
        <v>DDQ Florbal Chomutov</v>
      </c>
      <c r="F13" s="521" t="str">
        <f>L9</f>
        <v>ASK Orka Čelákovice</v>
      </c>
      <c r="G13" s="524" t="s">
        <v>275</v>
      </c>
      <c r="H13" s="521" t="str">
        <f>L8</f>
        <v>DDQ Florbal Chomutov</v>
      </c>
      <c r="I13" s="525"/>
      <c r="L13" s="513"/>
    </row>
    <row r="14" spans="1:12" s="503" customFormat="1" ht="18" customHeight="1" x14ac:dyDescent="0.2">
      <c r="A14" s="504" t="s">
        <v>4766</v>
      </c>
      <c r="B14" s="505"/>
      <c r="C14" s="506"/>
      <c r="D14" s="507"/>
      <c r="E14" s="508"/>
      <c r="F14" s="507"/>
      <c r="G14" s="509"/>
      <c r="H14" s="510"/>
      <c r="I14" s="511"/>
      <c r="L14" s="454"/>
    </row>
    <row r="15" spans="1:12" ht="14.1" customHeight="1" x14ac:dyDescent="0.2">
      <c r="A15" s="512" t="s">
        <v>2954</v>
      </c>
      <c r="B15" s="496"/>
      <c r="C15" s="497"/>
      <c r="D15" s="498"/>
      <c r="E15" s="499" t="str">
        <f>E5</f>
        <v>6. až 21. srpen 2022</v>
      </c>
      <c r="F15" s="498"/>
      <c r="G15" s="500"/>
      <c r="H15" s="501"/>
      <c r="I15" s="502"/>
      <c r="L15" s="514" t="s">
        <v>4767</v>
      </c>
    </row>
    <row r="16" spans="1:12" ht="11.1" customHeight="1" x14ac:dyDescent="0.2">
      <c r="A16" s="424" t="s">
        <v>4768</v>
      </c>
      <c r="B16" s="515">
        <v>1</v>
      </c>
      <c r="C16" s="516"/>
      <c r="D16" s="517"/>
      <c r="E16" s="515" t="str">
        <f>L19</f>
        <v>FbC Hradec Králové</v>
      </c>
      <c r="F16" s="515" t="str">
        <f>L17</f>
        <v>FBC Česká Lípa</v>
      </c>
      <c r="G16" s="518" t="s">
        <v>275</v>
      </c>
      <c r="H16" s="515" t="str">
        <f>L19</f>
        <v>FbC Hradec Králové</v>
      </c>
      <c r="I16" s="519"/>
      <c r="L16" s="520" t="s">
        <v>22</v>
      </c>
    </row>
    <row r="17" spans="1:12" ht="11.1" customHeight="1" x14ac:dyDescent="0.2">
      <c r="A17" s="441" t="s">
        <v>4769</v>
      </c>
      <c r="B17" s="521">
        <v>1</v>
      </c>
      <c r="C17" s="522"/>
      <c r="D17" s="523"/>
      <c r="E17" s="521" t="str">
        <f>L16</f>
        <v>BLACK ANGELS</v>
      </c>
      <c r="F17" s="521" t="str">
        <f>L18</f>
        <v>Florbal Ústí</v>
      </c>
      <c r="G17" s="524" t="s">
        <v>275</v>
      </c>
      <c r="H17" s="521" t="str">
        <f>L16</f>
        <v>BLACK ANGELS</v>
      </c>
      <c r="I17" s="525"/>
      <c r="L17" s="520" t="s">
        <v>200</v>
      </c>
    </row>
    <row r="18" spans="1:12" ht="14.1" customHeight="1" x14ac:dyDescent="0.2">
      <c r="A18" s="512" t="s">
        <v>2961</v>
      </c>
      <c r="B18" s="496"/>
      <c r="C18" s="497"/>
      <c r="D18" s="498"/>
      <c r="E18" s="499" t="str">
        <f>E8</f>
        <v>6. až 28. srpen 2022</v>
      </c>
      <c r="F18" s="498"/>
      <c r="G18" s="500"/>
      <c r="H18" s="501"/>
      <c r="I18" s="502"/>
      <c r="L18" s="520" t="s">
        <v>46</v>
      </c>
    </row>
    <row r="19" spans="1:12" ht="11.1" customHeight="1" x14ac:dyDescent="0.2">
      <c r="A19" s="424" t="s">
        <v>4770</v>
      </c>
      <c r="B19" s="515">
        <v>2</v>
      </c>
      <c r="C19" s="516"/>
      <c r="D19" s="517"/>
      <c r="E19" s="515" t="str">
        <f>L19</f>
        <v>FbC Hradec Králové</v>
      </c>
      <c r="F19" s="515" t="str">
        <f>L16</f>
        <v>BLACK ANGELS</v>
      </c>
      <c r="G19" s="518" t="s">
        <v>275</v>
      </c>
      <c r="H19" s="515" t="str">
        <f>L19</f>
        <v>FbC Hradec Králové</v>
      </c>
      <c r="I19" s="519"/>
      <c r="L19" s="520" t="s">
        <v>169</v>
      </c>
    </row>
    <row r="20" spans="1:12" ht="11.1" customHeight="1" x14ac:dyDescent="0.2">
      <c r="A20" s="441" t="s">
        <v>4771</v>
      </c>
      <c r="B20" s="521">
        <v>2</v>
      </c>
      <c r="C20" s="522"/>
      <c r="D20" s="523"/>
      <c r="E20" s="521" t="str">
        <f>L18</f>
        <v>Florbal Ústí</v>
      </c>
      <c r="F20" s="521" t="str">
        <f>L17</f>
        <v>FBC Česká Lípa</v>
      </c>
      <c r="G20" s="524" t="s">
        <v>275</v>
      </c>
      <c r="H20" s="521" t="str">
        <f>L18</f>
        <v>Florbal Ústí</v>
      </c>
      <c r="I20" s="525"/>
      <c r="L20" s="513"/>
    </row>
    <row r="21" spans="1:12" ht="14.1" customHeight="1" x14ac:dyDescent="0.2">
      <c r="A21" s="512" t="s">
        <v>4763</v>
      </c>
      <c r="B21" s="496"/>
      <c r="C21" s="497"/>
      <c r="D21" s="498"/>
      <c r="E21" s="499" t="str">
        <f>E11</f>
        <v>6. srpen až 7. září 2022</v>
      </c>
      <c r="F21" s="498"/>
      <c r="G21" s="500"/>
      <c r="H21" s="501"/>
      <c r="I21" s="502"/>
      <c r="L21" s="513"/>
    </row>
    <row r="22" spans="1:12" ht="11.1" customHeight="1" x14ac:dyDescent="0.2">
      <c r="A22" s="424" t="s">
        <v>4772</v>
      </c>
      <c r="B22" s="515">
        <v>3</v>
      </c>
      <c r="C22" s="516"/>
      <c r="D22" s="517"/>
      <c r="E22" s="515" t="str">
        <f>L17</f>
        <v>FBC Česká Lípa</v>
      </c>
      <c r="F22" s="515" t="str">
        <f>L16</f>
        <v>BLACK ANGELS</v>
      </c>
      <c r="G22" s="518" t="s">
        <v>275</v>
      </c>
      <c r="H22" s="515" t="str">
        <f>L17</f>
        <v>FBC Česká Lípa</v>
      </c>
      <c r="I22" s="519"/>
      <c r="L22" s="513"/>
    </row>
    <row r="23" spans="1:12" ht="11.1" customHeight="1" x14ac:dyDescent="0.2">
      <c r="A23" s="441" t="s">
        <v>4773</v>
      </c>
      <c r="B23" s="521">
        <v>3</v>
      </c>
      <c r="C23" s="522"/>
      <c r="D23" s="523"/>
      <c r="E23" s="521" t="str">
        <f>L18</f>
        <v>Florbal Ústí</v>
      </c>
      <c r="F23" s="521" t="str">
        <f>L19</f>
        <v>FbC Hradec Králové</v>
      </c>
      <c r="G23" s="524" t="s">
        <v>275</v>
      </c>
      <c r="H23" s="521" t="str">
        <f>L18</f>
        <v>Florbal Ústí</v>
      </c>
      <c r="I23" s="525"/>
      <c r="L23" s="513"/>
    </row>
    <row r="24" spans="1:12" s="503" customFormat="1" ht="18" customHeight="1" x14ac:dyDescent="0.2">
      <c r="A24" s="504" t="s">
        <v>4774</v>
      </c>
      <c r="B24" s="505"/>
      <c r="C24" s="506"/>
      <c r="D24" s="507"/>
      <c r="E24" s="508"/>
      <c r="F24" s="507"/>
      <c r="G24" s="509"/>
      <c r="H24" s="510"/>
      <c r="I24" s="511"/>
      <c r="L24" s="454"/>
    </row>
    <row r="25" spans="1:12" ht="14.1" customHeight="1" x14ac:dyDescent="0.2">
      <c r="A25" s="512" t="s">
        <v>2954</v>
      </c>
      <c r="B25" s="496"/>
      <c r="C25" s="497"/>
      <c r="D25" s="498"/>
      <c r="E25" s="499" t="str">
        <f>E5</f>
        <v>6. až 21. srpen 2022</v>
      </c>
      <c r="F25" s="498"/>
      <c r="G25" s="500"/>
      <c r="H25" s="501"/>
      <c r="I25" s="502"/>
      <c r="L25" s="514" t="s">
        <v>4775</v>
      </c>
    </row>
    <row r="26" spans="1:12" ht="11.1" customHeight="1" x14ac:dyDescent="0.2">
      <c r="A26" s="424" t="s">
        <v>4776</v>
      </c>
      <c r="B26" s="515">
        <v>1</v>
      </c>
      <c r="C26" s="516"/>
      <c r="D26" s="517"/>
      <c r="E26" s="515" t="str">
        <f>L29</f>
        <v>Florbal Náchod</v>
      </c>
      <c r="F26" s="515" t="str">
        <f>L27</f>
        <v>FBC Liberec</v>
      </c>
      <c r="G26" s="518" t="s">
        <v>275</v>
      </c>
      <c r="H26" s="515" t="str">
        <f>L29</f>
        <v>Florbal Náchod</v>
      </c>
      <c r="I26" s="519"/>
      <c r="L26" s="520" t="s">
        <v>7</v>
      </c>
    </row>
    <row r="27" spans="1:12" ht="11.1" customHeight="1" x14ac:dyDescent="0.2">
      <c r="A27" s="441" t="s">
        <v>4777</v>
      </c>
      <c r="B27" s="521">
        <v>1</v>
      </c>
      <c r="C27" s="522"/>
      <c r="D27" s="523"/>
      <c r="E27" s="521" t="str">
        <f>L26</f>
        <v>Tatran Střešovice</v>
      </c>
      <c r="F27" s="521" t="str">
        <f>L28</f>
        <v>Kanonýři Kladno</v>
      </c>
      <c r="G27" s="524" t="s">
        <v>275</v>
      </c>
      <c r="H27" s="521" t="str">
        <f>L26</f>
        <v>Tatran Střešovice</v>
      </c>
      <c r="I27" s="525"/>
      <c r="L27" s="520" t="s">
        <v>24</v>
      </c>
    </row>
    <row r="28" spans="1:12" ht="14.1" customHeight="1" x14ac:dyDescent="0.2">
      <c r="A28" s="512" t="s">
        <v>2961</v>
      </c>
      <c r="B28" s="496"/>
      <c r="C28" s="497"/>
      <c r="D28" s="498"/>
      <c r="E28" s="499" t="str">
        <f>E8</f>
        <v>6. až 28. srpen 2022</v>
      </c>
      <c r="F28" s="498"/>
      <c r="G28" s="500"/>
      <c r="H28" s="501"/>
      <c r="I28" s="502"/>
      <c r="L28" s="520" t="s">
        <v>43</v>
      </c>
    </row>
    <row r="29" spans="1:12" ht="11.1" customHeight="1" x14ac:dyDescent="0.2">
      <c r="A29" s="424" t="s">
        <v>4778</v>
      </c>
      <c r="B29" s="515">
        <v>2</v>
      </c>
      <c r="C29" s="516"/>
      <c r="D29" s="517"/>
      <c r="E29" s="515" t="str">
        <f>L29</f>
        <v>Florbal Náchod</v>
      </c>
      <c r="F29" s="515" t="str">
        <f>L26</f>
        <v>Tatran Střešovice</v>
      </c>
      <c r="G29" s="518" t="s">
        <v>275</v>
      </c>
      <c r="H29" s="515" t="str">
        <f>L29</f>
        <v>Florbal Náchod</v>
      </c>
      <c r="I29" s="519"/>
      <c r="L29" s="520" t="s">
        <v>5057</v>
      </c>
    </row>
    <row r="30" spans="1:12" ht="11.1" customHeight="1" x14ac:dyDescent="0.2">
      <c r="A30" s="441" t="s">
        <v>4779</v>
      </c>
      <c r="B30" s="521">
        <v>2</v>
      </c>
      <c r="C30" s="522"/>
      <c r="D30" s="523"/>
      <c r="E30" s="521" t="str">
        <f>L28</f>
        <v>Kanonýři Kladno</v>
      </c>
      <c r="F30" s="521" t="str">
        <f>L27</f>
        <v>FBC Liberec</v>
      </c>
      <c r="G30" s="524" t="s">
        <v>275</v>
      </c>
      <c r="H30" s="521" t="str">
        <f>L28</f>
        <v>Kanonýři Kladno</v>
      </c>
      <c r="I30" s="525"/>
      <c r="L30" s="513"/>
    </row>
    <row r="31" spans="1:12" ht="14.1" customHeight="1" x14ac:dyDescent="0.2">
      <c r="A31" s="512" t="s">
        <v>4763</v>
      </c>
      <c r="B31" s="496"/>
      <c r="C31" s="497"/>
      <c r="D31" s="498"/>
      <c r="E31" s="499" t="str">
        <f>E11</f>
        <v>6. srpen až 7. září 2022</v>
      </c>
      <c r="F31" s="498"/>
      <c r="G31" s="500"/>
      <c r="H31" s="501"/>
      <c r="I31" s="502"/>
      <c r="L31" s="513"/>
    </row>
    <row r="32" spans="1:12" ht="11.1" customHeight="1" x14ac:dyDescent="0.2">
      <c r="A32" s="424" t="s">
        <v>4780</v>
      </c>
      <c r="B32" s="515">
        <v>3</v>
      </c>
      <c r="C32" s="516"/>
      <c r="D32" s="517"/>
      <c r="E32" s="515" t="str">
        <f>L27</f>
        <v>FBC Liberec</v>
      </c>
      <c r="F32" s="515" t="str">
        <f>L26</f>
        <v>Tatran Střešovice</v>
      </c>
      <c r="G32" s="518" t="s">
        <v>275</v>
      </c>
      <c r="H32" s="515" t="str">
        <f>L27</f>
        <v>FBC Liberec</v>
      </c>
      <c r="I32" s="519"/>
      <c r="L32" s="513"/>
    </row>
    <row r="33" spans="1:12" ht="11.1" customHeight="1" x14ac:dyDescent="0.2">
      <c r="A33" s="441" t="s">
        <v>4781</v>
      </c>
      <c r="B33" s="521">
        <v>3</v>
      </c>
      <c r="C33" s="522"/>
      <c r="D33" s="523"/>
      <c r="E33" s="521" t="str">
        <f>L28</f>
        <v>Kanonýři Kladno</v>
      </c>
      <c r="F33" s="521" t="str">
        <f>L29</f>
        <v>Florbal Náchod</v>
      </c>
      <c r="G33" s="524" t="s">
        <v>275</v>
      </c>
      <c r="H33" s="521" t="str">
        <f>L28</f>
        <v>Kanonýři Kladno</v>
      </c>
      <c r="I33" s="525"/>
      <c r="L33" s="513"/>
    </row>
    <row r="34" spans="1:12" s="503" customFormat="1" ht="18" customHeight="1" x14ac:dyDescent="0.2">
      <c r="A34" s="504" t="s">
        <v>4782</v>
      </c>
      <c r="B34" s="505"/>
      <c r="C34" s="506"/>
      <c r="D34" s="507"/>
      <c r="E34" s="508"/>
      <c r="F34" s="507"/>
      <c r="G34" s="509"/>
      <c r="H34" s="510"/>
      <c r="I34" s="511"/>
      <c r="L34" s="454"/>
    </row>
    <row r="35" spans="1:12" ht="14.1" customHeight="1" x14ac:dyDescent="0.2">
      <c r="A35" s="512" t="s">
        <v>2954</v>
      </c>
      <c r="B35" s="496"/>
      <c r="C35" s="497"/>
      <c r="D35" s="498"/>
      <c r="E35" s="499" t="str">
        <f>E5</f>
        <v>6. až 21. srpen 2022</v>
      </c>
      <c r="F35" s="498"/>
      <c r="G35" s="500"/>
      <c r="H35" s="501"/>
      <c r="I35" s="502"/>
      <c r="L35" s="514" t="s">
        <v>4783</v>
      </c>
    </row>
    <row r="36" spans="1:12" ht="11.1" customHeight="1" x14ac:dyDescent="0.2">
      <c r="A36" s="424" t="s">
        <v>4784</v>
      </c>
      <c r="B36" s="515">
        <v>1</v>
      </c>
      <c r="C36" s="516"/>
      <c r="D36" s="517"/>
      <c r="E36" s="515" t="str">
        <f>L39</f>
        <v>Aligators</v>
      </c>
      <c r="F36" s="515" t="str">
        <f>L37</f>
        <v>ACEMA Sparta Praha</v>
      </c>
      <c r="G36" s="518" t="s">
        <v>275</v>
      </c>
      <c r="H36" s="515" t="str">
        <f>L39</f>
        <v>Aligators</v>
      </c>
      <c r="I36" s="519"/>
      <c r="L36" s="520" t="s">
        <v>5090</v>
      </c>
    </row>
    <row r="37" spans="1:12" ht="11.1" customHeight="1" x14ac:dyDescent="0.2">
      <c r="A37" s="441" t="s">
        <v>4785</v>
      </c>
      <c r="B37" s="521">
        <v>1</v>
      </c>
      <c r="C37" s="522"/>
      <c r="D37" s="523"/>
      <c r="E37" s="521" t="str">
        <f>L36</f>
        <v>FLORBAL CHODOV</v>
      </c>
      <c r="F37" s="521" t="str">
        <f>L38</f>
        <v>FBŠ Hattrick Brno</v>
      </c>
      <c r="G37" s="524" t="s">
        <v>275</v>
      </c>
      <c r="H37" s="521" t="str">
        <f>L36</f>
        <v>FLORBAL CHODOV</v>
      </c>
      <c r="I37" s="525"/>
      <c r="L37" s="520" t="s">
        <v>18</v>
      </c>
    </row>
    <row r="38" spans="1:12" ht="14.1" customHeight="1" x14ac:dyDescent="0.2">
      <c r="A38" s="512" t="s">
        <v>2961</v>
      </c>
      <c r="B38" s="496"/>
      <c r="C38" s="497"/>
      <c r="D38" s="498"/>
      <c r="E38" s="499" t="str">
        <f>E8</f>
        <v>6. až 28. srpen 2022</v>
      </c>
      <c r="F38" s="498"/>
      <c r="G38" s="500"/>
      <c r="H38" s="501"/>
      <c r="I38" s="502"/>
      <c r="L38" s="520" t="s">
        <v>5107</v>
      </c>
    </row>
    <row r="39" spans="1:12" ht="11.1" customHeight="1" x14ac:dyDescent="0.2">
      <c r="A39" s="424" t="s">
        <v>4786</v>
      </c>
      <c r="B39" s="515">
        <v>2</v>
      </c>
      <c r="C39" s="516"/>
      <c r="D39" s="517"/>
      <c r="E39" s="515" t="str">
        <f>L39</f>
        <v>Aligators</v>
      </c>
      <c r="F39" s="515" t="str">
        <f>L36</f>
        <v>FLORBAL CHODOV</v>
      </c>
      <c r="G39" s="518" t="s">
        <v>275</v>
      </c>
      <c r="H39" s="515" t="str">
        <f>L39</f>
        <v>Aligators</v>
      </c>
      <c r="I39" s="519"/>
      <c r="L39" s="520" t="s">
        <v>5104</v>
      </c>
    </row>
    <row r="40" spans="1:12" ht="11.1" customHeight="1" x14ac:dyDescent="0.2">
      <c r="A40" s="441" t="s">
        <v>4787</v>
      </c>
      <c r="B40" s="521">
        <v>2</v>
      </c>
      <c r="C40" s="522"/>
      <c r="D40" s="523"/>
      <c r="E40" s="521" t="str">
        <f>L38</f>
        <v>FBŠ Hattrick Brno</v>
      </c>
      <c r="F40" s="521" t="str">
        <f>L37</f>
        <v>ACEMA Sparta Praha</v>
      </c>
      <c r="G40" s="524" t="s">
        <v>275</v>
      </c>
      <c r="H40" s="521" t="str">
        <f>L38</f>
        <v>FBŠ Hattrick Brno</v>
      </c>
      <c r="I40" s="525"/>
      <c r="L40" s="513"/>
    </row>
    <row r="41" spans="1:12" ht="14.1" customHeight="1" x14ac:dyDescent="0.2">
      <c r="A41" s="512" t="s">
        <v>4763</v>
      </c>
      <c r="B41" s="496"/>
      <c r="C41" s="497"/>
      <c r="D41" s="498"/>
      <c r="E41" s="499" t="str">
        <f>E11</f>
        <v>6. srpen až 7. září 2022</v>
      </c>
      <c r="F41" s="498"/>
      <c r="G41" s="500"/>
      <c r="H41" s="501"/>
      <c r="I41" s="502"/>
      <c r="L41" s="513"/>
    </row>
    <row r="42" spans="1:12" ht="11.1" customHeight="1" x14ac:dyDescent="0.2">
      <c r="A42" s="424" t="s">
        <v>4788</v>
      </c>
      <c r="B42" s="515">
        <v>3</v>
      </c>
      <c r="C42" s="516"/>
      <c r="D42" s="517"/>
      <c r="E42" s="515" t="str">
        <f>L37</f>
        <v>ACEMA Sparta Praha</v>
      </c>
      <c r="F42" s="515" t="str">
        <f>L36</f>
        <v>FLORBAL CHODOV</v>
      </c>
      <c r="G42" s="518" t="s">
        <v>275</v>
      </c>
      <c r="H42" s="515" t="str">
        <f>L37</f>
        <v>ACEMA Sparta Praha</v>
      </c>
      <c r="I42" s="519"/>
      <c r="L42" s="513"/>
    </row>
    <row r="43" spans="1:12" ht="11.1" customHeight="1" x14ac:dyDescent="0.2">
      <c r="A43" s="441" t="s">
        <v>4789</v>
      </c>
      <c r="B43" s="521">
        <v>3</v>
      </c>
      <c r="C43" s="522"/>
      <c r="D43" s="523"/>
      <c r="E43" s="521" t="str">
        <f>L38</f>
        <v>FBŠ Hattrick Brno</v>
      </c>
      <c r="F43" s="521" t="str">
        <f>L39</f>
        <v>Aligators</v>
      </c>
      <c r="G43" s="524" t="s">
        <v>275</v>
      </c>
      <c r="H43" s="521" t="str">
        <f>L38</f>
        <v>FBŠ Hattrick Brno</v>
      </c>
      <c r="I43" s="525"/>
      <c r="L43" s="513"/>
    </row>
    <row r="44" spans="1:12" s="503" customFormat="1" ht="18" customHeight="1" x14ac:dyDescent="0.2">
      <c r="A44" s="504" t="s">
        <v>4790</v>
      </c>
      <c r="B44" s="505"/>
      <c r="C44" s="506"/>
      <c r="D44" s="507"/>
      <c r="E44" s="508"/>
      <c r="F44" s="507"/>
      <c r="G44" s="509"/>
      <c r="H44" s="510"/>
      <c r="I44" s="511"/>
      <c r="L44" s="454"/>
    </row>
    <row r="45" spans="1:12" ht="14.1" customHeight="1" x14ac:dyDescent="0.2">
      <c r="A45" s="512" t="s">
        <v>2954</v>
      </c>
      <c r="B45" s="496"/>
      <c r="C45" s="497"/>
      <c r="D45" s="498"/>
      <c r="E45" s="499" t="str">
        <f>E5</f>
        <v>6. až 21. srpen 2022</v>
      </c>
      <c r="F45" s="498"/>
      <c r="G45" s="500"/>
      <c r="H45" s="501"/>
      <c r="I45" s="502"/>
      <c r="L45" s="514" t="s">
        <v>4791</v>
      </c>
    </row>
    <row r="46" spans="1:12" ht="11.1" customHeight="1" x14ac:dyDescent="0.2">
      <c r="A46" s="424" t="s">
        <v>4792</v>
      </c>
      <c r="B46" s="515">
        <v>1</v>
      </c>
      <c r="C46" s="516"/>
      <c r="D46" s="517"/>
      <c r="E46" s="515" t="str">
        <f>L49</f>
        <v>TROOPERS</v>
      </c>
      <c r="F46" s="515" t="str">
        <f>L47</f>
        <v>Bulldogs Brno</v>
      </c>
      <c r="G46" s="518" t="s">
        <v>275</v>
      </c>
      <c r="H46" s="515" t="str">
        <f>L49</f>
        <v>TROOPERS</v>
      </c>
      <c r="I46" s="519"/>
      <c r="L46" s="520" t="s">
        <v>9</v>
      </c>
    </row>
    <row r="47" spans="1:12" ht="11.1" customHeight="1" x14ac:dyDescent="0.2">
      <c r="A47" s="441" t="s">
        <v>4793</v>
      </c>
      <c r="B47" s="521">
        <v>1</v>
      </c>
      <c r="C47" s="522"/>
      <c r="D47" s="523"/>
      <c r="E47" s="521" t="str">
        <f>L46</f>
        <v>SOKOLI Pardubice</v>
      </c>
      <c r="F47" s="521" t="str">
        <f>L48</f>
        <v>TJ Znojmo</v>
      </c>
      <c r="G47" s="524" t="s">
        <v>275</v>
      </c>
      <c r="H47" s="521" t="str">
        <f>L46</f>
        <v>SOKOLI Pardubice</v>
      </c>
      <c r="I47" s="525"/>
      <c r="L47" s="520" t="s">
        <v>37</v>
      </c>
    </row>
    <row r="48" spans="1:12" ht="14.1" customHeight="1" x14ac:dyDescent="0.2">
      <c r="A48" s="512" t="s">
        <v>2961</v>
      </c>
      <c r="B48" s="496"/>
      <c r="C48" s="497"/>
      <c r="D48" s="498"/>
      <c r="E48" s="499" t="str">
        <f>E8</f>
        <v>6. až 28. srpen 2022</v>
      </c>
      <c r="F48" s="498"/>
      <c r="G48" s="500"/>
      <c r="H48" s="501"/>
      <c r="I48" s="502"/>
      <c r="L48" s="520" t="s">
        <v>5106</v>
      </c>
    </row>
    <row r="49" spans="1:12" ht="11.1" customHeight="1" x14ac:dyDescent="0.2">
      <c r="A49" s="424" t="s">
        <v>4794</v>
      </c>
      <c r="B49" s="515">
        <v>2</v>
      </c>
      <c r="C49" s="516"/>
      <c r="D49" s="517"/>
      <c r="E49" s="515" t="str">
        <f>L49</f>
        <v>TROOPERS</v>
      </c>
      <c r="F49" s="515" t="str">
        <f>L46</f>
        <v>SOKOLI Pardubice</v>
      </c>
      <c r="G49" s="518" t="s">
        <v>275</v>
      </c>
      <c r="H49" s="515" t="str">
        <f>L49</f>
        <v>TROOPERS</v>
      </c>
      <c r="I49" s="519"/>
      <c r="L49" s="520" t="s">
        <v>93</v>
      </c>
    </row>
    <row r="50" spans="1:12" ht="11.1" customHeight="1" x14ac:dyDescent="0.2">
      <c r="A50" s="441" t="s">
        <v>4795</v>
      </c>
      <c r="B50" s="521">
        <v>2</v>
      </c>
      <c r="C50" s="522"/>
      <c r="D50" s="523"/>
      <c r="E50" s="521" t="str">
        <f>L48</f>
        <v>TJ Znojmo</v>
      </c>
      <c r="F50" s="521" t="str">
        <f>L47</f>
        <v>Bulldogs Brno</v>
      </c>
      <c r="G50" s="524" t="s">
        <v>275</v>
      </c>
      <c r="H50" s="521" t="str">
        <f>L48</f>
        <v>TJ Znojmo</v>
      </c>
      <c r="I50" s="525"/>
      <c r="L50" s="513"/>
    </row>
    <row r="51" spans="1:12" ht="14.1" customHeight="1" x14ac:dyDescent="0.2">
      <c r="A51" s="512" t="s">
        <v>4763</v>
      </c>
      <c r="B51" s="496"/>
      <c r="C51" s="497"/>
      <c r="D51" s="498"/>
      <c r="E51" s="499" t="str">
        <f>E11</f>
        <v>6. srpen až 7. září 2022</v>
      </c>
      <c r="F51" s="498"/>
      <c r="G51" s="500"/>
      <c r="H51" s="501"/>
      <c r="I51" s="502"/>
      <c r="L51" s="513"/>
    </row>
    <row r="52" spans="1:12" ht="11.1" customHeight="1" x14ac:dyDescent="0.2">
      <c r="A52" s="424" t="s">
        <v>4796</v>
      </c>
      <c r="B52" s="515">
        <v>3</v>
      </c>
      <c r="C52" s="516"/>
      <c r="D52" s="517"/>
      <c r="E52" s="515" t="str">
        <f>L47</f>
        <v>Bulldogs Brno</v>
      </c>
      <c r="F52" s="515" t="str">
        <f>L46</f>
        <v>SOKOLI Pardubice</v>
      </c>
      <c r="G52" s="518" t="s">
        <v>275</v>
      </c>
      <c r="H52" s="515" t="str">
        <f>L47</f>
        <v>Bulldogs Brno</v>
      </c>
      <c r="I52" s="519"/>
      <c r="L52" s="513"/>
    </row>
    <row r="53" spans="1:12" ht="11.1" customHeight="1" x14ac:dyDescent="0.2">
      <c r="A53" s="441" t="s">
        <v>4797</v>
      </c>
      <c r="B53" s="521">
        <v>3</v>
      </c>
      <c r="C53" s="522"/>
      <c r="D53" s="523"/>
      <c r="E53" s="521" t="str">
        <f>L48</f>
        <v>TJ Znojmo</v>
      </c>
      <c r="F53" s="521" t="str">
        <f>L49</f>
        <v>TROOPERS</v>
      </c>
      <c r="G53" s="524" t="s">
        <v>275</v>
      </c>
      <c r="H53" s="521" t="str">
        <f>L48</f>
        <v>TJ Znojmo</v>
      </c>
      <c r="I53" s="525"/>
      <c r="L53" s="513"/>
    </row>
    <row r="54" spans="1:12" s="413" customFormat="1" ht="21" customHeight="1" x14ac:dyDescent="0.15">
      <c r="A54" s="406" t="s">
        <v>5130</v>
      </c>
      <c r="B54" s="407"/>
      <c r="C54" s="495"/>
      <c r="D54" s="409"/>
      <c r="E54" s="31"/>
      <c r="F54" s="31"/>
      <c r="G54" s="407"/>
      <c r="H54" s="31"/>
      <c r="I54" s="407"/>
    </row>
    <row r="55" spans="1:12" s="503" customFormat="1" ht="18" customHeight="1" thickBot="1" x14ac:dyDescent="0.25">
      <c r="A55" s="406" t="s">
        <v>4798</v>
      </c>
      <c r="B55" s="496"/>
      <c r="C55" s="497"/>
      <c r="D55" s="498"/>
      <c r="E55" s="499"/>
      <c r="F55" s="498"/>
      <c r="G55" s="500"/>
      <c r="H55" s="501"/>
      <c r="I55" s="502"/>
    </row>
    <row r="56" spans="1:12" s="503" customFormat="1" ht="15" customHeight="1" thickBot="1" x14ac:dyDescent="0.25">
      <c r="A56" s="512" t="s">
        <v>4799</v>
      </c>
      <c r="B56" s="496"/>
      <c r="C56" s="497"/>
      <c r="D56" s="498"/>
      <c r="E56" s="499" t="s">
        <v>5191</v>
      </c>
      <c r="F56" s="498"/>
      <c r="G56" s="500"/>
      <c r="H56" s="501"/>
      <c r="I56" s="502" t="s">
        <v>4569</v>
      </c>
      <c r="L56" s="583" t="s">
        <v>5194</v>
      </c>
    </row>
    <row r="57" spans="1:12" s="413" customFormat="1" ht="11.1" customHeight="1" x14ac:dyDescent="0.2">
      <c r="A57" s="424" t="s">
        <v>4800</v>
      </c>
      <c r="B57" s="515">
        <v>1</v>
      </c>
      <c r="C57" s="516">
        <v>44793</v>
      </c>
      <c r="D57" s="517"/>
      <c r="E57" s="527" t="str">
        <f>L60</f>
        <v>FbC Barracudas Slaný</v>
      </c>
      <c r="F57" s="527" t="str">
        <f>L58</f>
        <v>FBC Žraloci Příbram</v>
      </c>
      <c r="G57" s="518" t="s">
        <v>275</v>
      </c>
      <c r="H57" s="527" t="s">
        <v>4801</v>
      </c>
      <c r="I57" s="528" t="s">
        <v>4572</v>
      </c>
      <c r="L57" s="580" t="s">
        <v>4530</v>
      </c>
    </row>
    <row r="58" spans="1:12" s="413" customFormat="1" ht="11.1" customHeight="1" x14ac:dyDescent="0.2">
      <c r="A58" s="433" t="s">
        <v>4802</v>
      </c>
      <c r="B58" s="407">
        <v>1</v>
      </c>
      <c r="C58" s="529">
        <f>IF(C57="","",C57)</f>
        <v>44793</v>
      </c>
      <c r="D58" s="409"/>
      <c r="E58" s="31" t="str">
        <f>L57</f>
        <v>T.B.C. Králův Dvůr</v>
      </c>
      <c r="F58" s="31" t="str">
        <f>L59</f>
        <v>FbC Red Dragons Hořovice</v>
      </c>
      <c r="G58" s="410" t="s">
        <v>275</v>
      </c>
      <c r="H58" s="31" t="str">
        <f>IF(H57="","",H57)</f>
        <v>TJ Sokol Dobříš</v>
      </c>
      <c r="I58" s="530" t="str">
        <f>IF(I57="","",I57)</f>
        <v>x</v>
      </c>
      <c r="L58" s="581" t="s">
        <v>5192</v>
      </c>
    </row>
    <row r="59" spans="1:12" s="413" customFormat="1" ht="11.1" customHeight="1" x14ac:dyDescent="0.2">
      <c r="A59" s="433" t="s">
        <v>4803</v>
      </c>
      <c r="B59" s="407">
        <v>1</v>
      </c>
      <c r="C59" s="529">
        <f>IF(C57="","",C57)</f>
        <v>44793</v>
      </c>
      <c r="D59" s="409"/>
      <c r="E59" s="31" t="str">
        <f>L61</f>
        <v>TJ Sokol Dobříš</v>
      </c>
      <c r="F59" s="31" t="str">
        <f>L60</f>
        <v>FbC Barracudas Slaný</v>
      </c>
      <c r="G59" s="410" t="s">
        <v>275</v>
      </c>
      <c r="H59" s="31" t="str">
        <f>IF(H57="","",H57)</f>
        <v>TJ Sokol Dobříš</v>
      </c>
      <c r="I59" s="530" t="str">
        <f>IF(I57="","",I57)</f>
        <v>x</v>
      </c>
      <c r="L59" s="581" t="s">
        <v>5193</v>
      </c>
    </row>
    <row r="60" spans="1:12" s="413" customFormat="1" ht="11.1" customHeight="1" x14ac:dyDescent="0.2">
      <c r="A60" s="433" t="s">
        <v>4805</v>
      </c>
      <c r="B60" s="407">
        <v>1</v>
      </c>
      <c r="C60" s="529">
        <f>IF(C57="","",C57)</f>
        <v>44793</v>
      </c>
      <c r="D60" s="409"/>
      <c r="E60" s="31" t="str">
        <f>L58</f>
        <v>FBC Žraloci Příbram</v>
      </c>
      <c r="F60" s="31" t="str">
        <f>L57</f>
        <v>T.B.C. Králův Dvůr</v>
      </c>
      <c r="G60" s="410" t="s">
        <v>275</v>
      </c>
      <c r="H60" s="31" t="str">
        <f>IF(H57="","",H57)</f>
        <v>TJ Sokol Dobříš</v>
      </c>
      <c r="I60" s="530" t="str">
        <f>IF(I57="","",I57)</f>
        <v>x</v>
      </c>
      <c r="L60" s="581" t="s">
        <v>4527</v>
      </c>
    </row>
    <row r="61" spans="1:12" s="413" customFormat="1" ht="11.1" customHeight="1" thickBot="1" x14ac:dyDescent="0.25">
      <c r="A61" s="441" t="s">
        <v>4806</v>
      </c>
      <c r="B61" s="521">
        <v>1</v>
      </c>
      <c r="C61" s="532">
        <f>IF(C57="","",C57)</f>
        <v>44793</v>
      </c>
      <c r="D61" s="523"/>
      <c r="E61" s="34" t="str">
        <f>L59</f>
        <v>FbC Red Dragons Hořovice</v>
      </c>
      <c r="F61" s="34" t="str">
        <f>L61</f>
        <v>TJ Sokol Dobříš</v>
      </c>
      <c r="G61" s="524" t="s">
        <v>275</v>
      </c>
      <c r="H61" s="34" t="str">
        <f>IF(H57="","",H57)</f>
        <v>TJ Sokol Dobříš</v>
      </c>
      <c r="I61" s="533" t="str">
        <f>IF(I57="","",I57)</f>
        <v>x</v>
      </c>
      <c r="L61" s="582" t="s">
        <v>4801</v>
      </c>
    </row>
    <row r="62" spans="1:12" s="413" customFormat="1" ht="3" customHeight="1" x14ac:dyDescent="0.2">
      <c r="A62" s="535"/>
      <c r="B62" s="407"/>
      <c r="C62" s="529"/>
      <c r="D62" s="409"/>
      <c r="E62" s="410"/>
      <c r="F62" s="407"/>
      <c r="G62" s="410"/>
      <c r="H62" s="31"/>
      <c r="I62" s="530"/>
      <c r="L62" s="454"/>
    </row>
    <row r="63" spans="1:12" s="413" customFormat="1" ht="11.1" customHeight="1" x14ac:dyDescent="0.2">
      <c r="A63" s="424" t="s">
        <v>4808</v>
      </c>
      <c r="B63" s="515">
        <v>1</v>
      </c>
      <c r="C63" s="516">
        <v>44794</v>
      </c>
      <c r="D63" s="517"/>
      <c r="E63" s="527" t="str">
        <f>L57</f>
        <v>T.B.C. Králův Dvůr</v>
      </c>
      <c r="F63" s="527" t="str">
        <f>L60</f>
        <v>FbC Barracudas Slaný</v>
      </c>
      <c r="G63" s="518" t="s">
        <v>275</v>
      </c>
      <c r="H63" s="527" t="str">
        <f>IF(H57="","",H57)</f>
        <v>TJ Sokol Dobříš</v>
      </c>
      <c r="I63" s="536" t="str">
        <f>IF(I57="","",I57)</f>
        <v>x</v>
      </c>
      <c r="L63" s="454"/>
    </row>
    <row r="64" spans="1:12" s="413" customFormat="1" ht="11.1" customHeight="1" x14ac:dyDescent="0.2">
      <c r="A64" s="433" t="s">
        <v>4809</v>
      </c>
      <c r="B64" s="407">
        <v>1</v>
      </c>
      <c r="C64" s="529">
        <f>IF(C63="","",C63)</f>
        <v>44794</v>
      </c>
      <c r="D64" s="409"/>
      <c r="E64" s="31" t="str">
        <f>L58</f>
        <v>FBC Žraloci Příbram</v>
      </c>
      <c r="F64" s="31" t="str">
        <f>L61</f>
        <v>TJ Sokol Dobříš</v>
      </c>
      <c r="G64" s="410" t="s">
        <v>275</v>
      </c>
      <c r="H64" s="31" t="str">
        <f>IF(H57="","",H57)</f>
        <v>TJ Sokol Dobříš</v>
      </c>
      <c r="I64" s="530" t="str">
        <f>IF(I57="","",I57)</f>
        <v>x</v>
      </c>
      <c r="L64" s="454"/>
    </row>
    <row r="65" spans="1:12" s="413" customFormat="1" ht="11.1" customHeight="1" x14ac:dyDescent="0.2">
      <c r="A65" s="433" t="s">
        <v>4810</v>
      </c>
      <c r="B65" s="407">
        <v>1</v>
      </c>
      <c r="C65" s="529">
        <f>IF(C63="","",C63)</f>
        <v>44794</v>
      </c>
      <c r="D65" s="409"/>
      <c r="E65" s="31" t="str">
        <f>L60</f>
        <v>FbC Barracudas Slaný</v>
      </c>
      <c r="F65" s="31" t="str">
        <f>L59</f>
        <v>FbC Red Dragons Hořovice</v>
      </c>
      <c r="G65" s="410" t="s">
        <v>275</v>
      </c>
      <c r="H65" s="31" t="str">
        <f>IF(H57="","",H57)</f>
        <v>TJ Sokol Dobříš</v>
      </c>
      <c r="I65" s="530" t="str">
        <f>IF(I57="","",I57)</f>
        <v>x</v>
      </c>
      <c r="L65" s="454"/>
    </row>
    <row r="66" spans="1:12" s="413" customFormat="1" ht="11.1" customHeight="1" x14ac:dyDescent="0.2">
      <c r="A66" s="433" t="s">
        <v>4811</v>
      </c>
      <c r="B66" s="407">
        <v>1</v>
      </c>
      <c r="C66" s="529">
        <f>IF(C63="","",C63)</f>
        <v>44794</v>
      </c>
      <c r="D66" s="409"/>
      <c r="E66" s="31" t="str">
        <f>L61</f>
        <v>TJ Sokol Dobříš</v>
      </c>
      <c r="F66" s="31" t="str">
        <f>L57</f>
        <v>T.B.C. Králův Dvůr</v>
      </c>
      <c r="G66" s="410" t="s">
        <v>275</v>
      </c>
      <c r="H66" s="31" t="str">
        <f>IF(H57="","",H57)</f>
        <v>TJ Sokol Dobříš</v>
      </c>
      <c r="I66" s="530" t="str">
        <f>IF(I57="","",I57)</f>
        <v>x</v>
      </c>
      <c r="L66" s="454"/>
    </row>
    <row r="67" spans="1:12" s="413" customFormat="1" ht="11.1" customHeight="1" x14ac:dyDescent="0.2">
      <c r="A67" s="441" t="s">
        <v>4812</v>
      </c>
      <c r="B67" s="521">
        <v>1</v>
      </c>
      <c r="C67" s="532">
        <f>IF(C63="","",C63)</f>
        <v>44794</v>
      </c>
      <c r="D67" s="523"/>
      <c r="E67" s="34" t="str">
        <f>L59</f>
        <v>FbC Red Dragons Hořovice</v>
      </c>
      <c r="F67" s="34" t="str">
        <f>L58</f>
        <v>FBC Žraloci Příbram</v>
      </c>
      <c r="G67" s="524" t="s">
        <v>275</v>
      </c>
      <c r="H67" s="34" t="str">
        <f>IF(H57="","",H57)</f>
        <v>TJ Sokol Dobříš</v>
      </c>
      <c r="I67" s="533" t="str">
        <f>IF(I57="","",I57)</f>
        <v>x</v>
      </c>
      <c r="L67" s="454"/>
    </row>
    <row r="68" spans="1:12" s="405" customFormat="1" ht="24.95" customHeight="1" x14ac:dyDescent="0.2">
      <c r="A68" s="599" t="s">
        <v>5129</v>
      </c>
      <c r="B68" s="599"/>
      <c r="C68" s="599"/>
      <c r="D68" s="599"/>
      <c r="E68" s="599"/>
      <c r="F68" s="599"/>
      <c r="G68" s="599"/>
      <c r="H68" s="599"/>
      <c r="I68" s="488"/>
    </row>
    <row r="69" spans="1:12" s="413" customFormat="1" ht="18" customHeight="1" thickBot="1" x14ac:dyDescent="0.2">
      <c r="A69" s="406" t="s">
        <v>5130</v>
      </c>
      <c r="B69" s="407"/>
      <c r="C69" s="495"/>
      <c r="D69" s="409"/>
      <c r="E69" s="31"/>
      <c r="F69" s="31"/>
      <c r="G69" s="407"/>
      <c r="H69" s="31"/>
      <c r="I69" s="407"/>
      <c r="L69" s="454"/>
    </row>
    <row r="70" spans="1:12" s="503" customFormat="1" ht="15" customHeight="1" thickBot="1" x14ac:dyDescent="0.25">
      <c r="A70" s="512" t="s">
        <v>4813</v>
      </c>
      <c r="B70" s="496"/>
      <c r="C70" s="497"/>
      <c r="D70" s="498"/>
      <c r="E70" s="499" t="str">
        <f>E56</f>
        <v>20. a 21. srpen 2022</v>
      </c>
      <c r="F70" s="498"/>
      <c r="G70" s="500"/>
      <c r="H70" s="501"/>
      <c r="I70" s="502" t="s">
        <v>4569</v>
      </c>
      <c r="L70" s="583" t="s">
        <v>5195</v>
      </c>
    </row>
    <row r="71" spans="1:12" s="413" customFormat="1" ht="10.7" customHeight="1" x14ac:dyDescent="0.2">
      <c r="A71" s="424" t="s">
        <v>4814</v>
      </c>
      <c r="B71" s="515">
        <v>1</v>
      </c>
      <c r="C71" s="516">
        <v>44793</v>
      </c>
      <c r="D71" s="517"/>
      <c r="E71" s="527" t="str">
        <f>L74</f>
        <v>SPORT CLUB Klatovy</v>
      </c>
      <c r="F71" s="527" t="str">
        <f>L72</f>
        <v>Blue Horses Stochov</v>
      </c>
      <c r="G71" s="518" t="s">
        <v>275</v>
      </c>
      <c r="H71" s="527" t="s">
        <v>4855</v>
      </c>
      <c r="I71" s="528" t="s">
        <v>4572</v>
      </c>
      <c r="L71" s="580" t="s">
        <v>96</v>
      </c>
    </row>
    <row r="72" spans="1:12" s="413" customFormat="1" ht="10.7" customHeight="1" x14ac:dyDescent="0.2">
      <c r="A72" s="433" t="s">
        <v>4815</v>
      </c>
      <c r="B72" s="407">
        <v>1</v>
      </c>
      <c r="C72" s="529">
        <f>IF(C71="","",C71)</f>
        <v>44793</v>
      </c>
      <c r="D72" s="409"/>
      <c r="E72" s="31" t="str">
        <f>L71</f>
        <v>FBC DDM Kati Kadaň</v>
      </c>
      <c r="F72" s="31" t="str">
        <f>L73</f>
        <v>SK Alien Nation</v>
      </c>
      <c r="G72" s="410" t="s">
        <v>275</v>
      </c>
      <c r="H72" s="31" t="str">
        <f>IF(H71="","",H71)</f>
        <v>Florbal Kladno</v>
      </c>
      <c r="I72" s="530" t="str">
        <f>IF(I71="","",I71)</f>
        <v>x</v>
      </c>
      <c r="L72" s="581" t="s">
        <v>4843</v>
      </c>
    </row>
    <row r="73" spans="1:12" s="413" customFormat="1" ht="10.7" customHeight="1" x14ac:dyDescent="0.2">
      <c r="A73" s="433" t="s">
        <v>4816</v>
      </c>
      <c r="B73" s="407">
        <v>1</v>
      </c>
      <c r="C73" s="529">
        <f>IF(C71="","",C71)</f>
        <v>44793</v>
      </c>
      <c r="D73" s="409"/>
      <c r="E73" s="31" t="str">
        <f>L75</f>
        <v>Florbal Kladno</v>
      </c>
      <c r="F73" s="31" t="str">
        <f>L74</f>
        <v>SPORT CLUB Klatovy</v>
      </c>
      <c r="G73" s="410" t="s">
        <v>275</v>
      </c>
      <c r="H73" s="31" t="str">
        <f>IF(H71="","",H71)</f>
        <v>Florbal Kladno</v>
      </c>
      <c r="I73" s="530" t="str">
        <f>IF(I71="","",I71)</f>
        <v>x</v>
      </c>
      <c r="L73" s="581" t="s">
        <v>5196</v>
      </c>
    </row>
    <row r="74" spans="1:12" s="413" customFormat="1" ht="10.7" customHeight="1" x14ac:dyDescent="0.2">
      <c r="A74" s="433" t="s">
        <v>4817</v>
      </c>
      <c r="B74" s="407">
        <v>1</v>
      </c>
      <c r="C74" s="529">
        <f>IF(C71="","",C71)</f>
        <v>44793</v>
      </c>
      <c r="D74" s="409"/>
      <c r="E74" s="31" t="str">
        <f>L72</f>
        <v>Blue Horses Stochov</v>
      </c>
      <c r="F74" s="31" t="str">
        <f>L71</f>
        <v>FBC DDM Kati Kadaň</v>
      </c>
      <c r="G74" s="410" t="s">
        <v>275</v>
      </c>
      <c r="H74" s="31" t="str">
        <f>IF(H71="","",H71)</f>
        <v>Florbal Kladno</v>
      </c>
      <c r="I74" s="530" t="str">
        <f>IF(I71="","",I71)</f>
        <v>x</v>
      </c>
      <c r="L74" s="581" t="s">
        <v>4804</v>
      </c>
    </row>
    <row r="75" spans="1:12" s="413" customFormat="1" ht="10.7" customHeight="1" thickBot="1" x14ac:dyDescent="0.25">
      <c r="A75" s="441" t="s">
        <v>4818</v>
      </c>
      <c r="B75" s="521">
        <v>1</v>
      </c>
      <c r="C75" s="532">
        <f>IF(C71="","",C71)</f>
        <v>44793</v>
      </c>
      <c r="D75" s="523"/>
      <c r="E75" s="34" t="str">
        <f>L73</f>
        <v>SK Alien Nation</v>
      </c>
      <c r="F75" s="34" t="str">
        <f>L75</f>
        <v>Florbal Kladno</v>
      </c>
      <c r="G75" s="524" t="s">
        <v>275</v>
      </c>
      <c r="H75" s="34" t="str">
        <f>IF(H71="","",H71)</f>
        <v>Florbal Kladno</v>
      </c>
      <c r="I75" s="533" t="str">
        <f>IF(I71="","",I71)</f>
        <v>x</v>
      </c>
      <c r="L75" s="582" t="s">
        <v>4855</v>
      </c>
    </row>
    <row r="76" spans="1:12" s="413" customFormat="1" ht="3" customHeight="1" x14ac:dyDescent="0.2">
      <c r="A76" s="535"/>
      <c r="B76" s="407"/>
      <c r="C76" s="529"/>
      <c r="D76" s="409"/>
      <c r="E76" s="410"/>
      <c r="F76" s="407"/>
      <c r="G76" s="410"/>
      <c r="H76" s="31"/>
      <c r="I76" s="530"/>
      <c r="L76" s="454"/>
    </row>
    <row r="77" spans="1:12" s="413" customFormat="1" ht="10.7" customHeight="1" x14ac:dyDescent="0.2">
      <c r="A77" s="424" t="s">
        <v>4819</v>
      </c>
      <c r="B77" s="515">
        <v>1</v>
      </c>
      <c r="C77" s="516">
        <v>44794</v>
      </c>
      <c r="D77" s="517"/>
      <c r="E77" s="527" t="str">
        <f>L71</f>
        <v>FBC DDM Kati Kadaň</v>
      </c>
      <c r="F77" s="527" t="str">
        <f>L74</f>
        <v>SPORT CLUB Klatovy</v>
      </c>
      <c r="G77" s="518" t="s">
        <v>275</v>
      </c>
      <c r="H77" s="527" t="str">
        <f>IF(H71="","",H71)</f>
        <v>Florbal Kladno</v>
      </c>
      <c r="I77" s="536" t="str">
        <f>IF(I71="","",I71)</f>
        <v>x</v>
      </c>
      <c r="L77" s="454"/>
    </row>
    <row r="78" spans="1:12" s="413" customFormat="1" ht="10.7" customHeight="1" x14ac:dyDescent="0.2">
      <c r="A78" s="433" t="s">
        <v>4820</v>
      </c>
      <c r="B78" s="407">
        <v>1</v>
      </c>
      <c r="C78" s="529">
        <f>IF(C77="","",C77)</f>
        <v>44794</v>
      </c>
      <c r="D78" s="409"/>
      <c r="E78" s="31" t="str">
        <f>L72</f>
        <v>Blue Horses Stochov</v>
      </c>
      <c r="F78" s="31" t="str">
        <f>L75</f>
        <v>Florbal Kladno</v>
      </c>
      <c r="G78" s="410" t="s">
        <v>275</v>
      </c>
      <c r="H78" s="31" t="str">
        <f>IF(H71="","",H71)</f>
        <v>Florbal Kladno</v>
      </c>
      <c r="I78" s="530" t="str">
        <f>IF(I71="","",I71)</f>
        <v>x</v>
      </c>
      <c r="L78" s="454"/>
    </row>
    <row r="79" spans="1:12" s="413" customFormat="1" ht="10.7" customHeight="1" x14ac:dyDescent="0.2">
      <c r="A79" s="433" t="s">
        <v>4821</v>
      </c>
      <c r="B79" s="407">
        <v>1</v>
      </c>
      <c r="C79" s="529">
        <f>IF(C77="","",C77)</f>
        <v>44794</v>
      </c>
      <c r="D79" s="409"/>
      <c r="E79" s="31" t="str">
        <f>L74</f>
        <v>SPORT CLUB Klatovy</v>
      </c>
      <c r="F79" s="31" t="str">
        <f>L73</f>
        <v>SK Alien Nation</v>
      </c>
      <c r="G79" s="410" t="s">
        <v>275</v>
      </c>
      <c r="H79" s="31" t="str">
        <f>IF(H71="","",H71)</f>
        <v>Florbal Kladno</v>
      </c>
      <c r="I79" s="530" t="str">
        <f>IF(I71="","",I71)</f>
        <v>x</v>
      </c>
      <c r="L79" s="454"/>
    </row>
    <row r="80" spans="1:12" s="413" customFormat="1" ht="10.7" customHeight="1" x14ac:dyDescent="0.2">
      <c r="A80" s="433" t="s">
        <v>4822</v>
      </c>
      <c r="B80" s="407">
        <v>1</v>
      </c>
      <c r="C80" s="529">
        <f>IF(C77="","",C77)</f>
        <v>44794</v>
      </c>
      <c r="D80" s="409"/>
      <c r="E80" s="31" t="str">
        <f>L75</f>
        <v>Florbal Kladno</v>
      </c>
      <c r="F80" s="31" t="str">
        <f>L71</f>
        <v>FBC DDM Kati Kadaň</v>
      </c>
      <c r="G80" s="410" t="s">
        <v>275</v>
      </c>
      <c r="H80" s="31" t="str">
        <f>IF(H71="","",H71)</f>
        <v>Florbal Kladno</v>
      </c>
      <c r="I80" s="530" t="str">
        <f>IF(I71="","",I71)</f>
        <v>x</v>
      </c>
      <c r="L80" s="454"/>
    </row>
    <row r="81" spans="1:12" s="413" customFormat="1" ht="10.7" customHeight="1" thickBot="1" x14ac:dyDescent="0.25">
      <c r="A81" s="441" t="s">
        <v>4823</v>
      </c>
      <c r="B81" s="521">
        <v>1</v>
      </c>
      <c r="C81" s="532">
        <f>IF(C77="","",C77)</f>
        <v>44794</v>
      </c>
      <c r="D81" s="523"/>
      <c r="E81" s="34" t="str">
        <f>L73</f>
        <v>SK Alien Nation</v>
      </c>
      <c r="F81" s="34" t="str">
        <f>L72</f>
        <v>Blue Horses Stochov</v>
      </c>
      <c r="G81" s="524" t="s">
        <v>275</v>
      </c>
      <c r="H81" s="34" t="str">
        <f>IF(H71="","",H71)</f>
        <v>Florbal Kladno</v>
      </c>
      <c r="I81" s="533" t="str">
        <f>IF(I71="","",I71)</f>
        <v>x</v>
      </c>
      <c r="L81" s="454"/>
    </row>
    <row r="82" spans="1:12" s="503" customFormat="1" ht="15" customHeight="1" thickBot="1" x14ac:dyDescent="0.25">
      <c r="A82" s="512" t="s">
        <v>4824</v>
      </c>
      <c r="B82" s="496"/>
      <c r="C82" s="497"/>
      <c r="D82" s="498"/>
      <c r="E82" s="499" t="str">
        <f>E56</f>
        <v>20. a 21. srpen 2022</v>
      </c>
      <c r="F82" s="498"/>
      <c r="G82" s="500"/>
      <c r="H82" s="501"/>
      <c r="I82" s="502" t="s">
        <v>4569</v>
      </c>
      <c r="L82" s="583" t="s">
        <v>4825</v>
      </c>
    </row>
    <row r="83" spans="1:12" s="413" customFormat="1" ht="10.7" customHeight="1" x14ac:dyDescent="0.2">
      <c r="A83" s="424" t="s">
        <v>4826</v>
      </c>
      <c r="B83" s="515">
        <v>1</v>
      </c>
      <c r="C83" s="516">
        <v>44793</v>
      </c>
      <c r="D83" s="517"/>
      <c r="E83" s="527" t="str">
        <f>L86</f>
        <v>FBC JELENI UNHOŠŤ</v>
      </c>
      <c r="F83" s="527" t="str">
        <f>L84</f>
        <v>TJ Lokomotiva Louny A</v>
      </c>
      <c r="G83" s="518" t="s">
        <v>275</v>
      </c>
      <c r="H83" s="527" t="s">
        <v>5199</v>
      </c>
      <c r="I83" s="528" t="s">
        <v>4572</v>
      </c>
      <c r="L83" s="580" t="s">
        <v>225</v>
      </c>
    </row>
    <row r="84" spans="1:12" s="413" customFormat="1" ht="10.7" customHeight="1" x14ac:dyDescent="0.2">
      <c r="A84" s="433" t="s">
        <v>4827</v>
      </c>
      <c r="B84" s="407">
        <v>1</v>
      </c>
      <c r="C84" s="529">
        <f>IF(C83="","",C83)</f>
        <v>44793</v>
      </c>
      <c r="D84" s="409"/>
      <c r="E84" s="31" t="str">
        <f>L83</f>
        <v>FBŠ SLAVIA Plzeň</v>
      </c>
      <c r="F84" s="31" t="str">
        <f>L85</f>
        <v>USK Akademik Cheb</v>
      </c>
      <c r="G84" s="410" t="s">
        <v>275</v>
      </c>
      <c r="H84" s="31" t="str">
        <f>IF(H83="","",H83)</f>
        <v>Mocní Tuleni Podbořany</v>
      </c>
      <c r="I84" s="530" t="str">
        <f>IF(I83="","",I83)</f>
        <v>x</v>
      </c>
      <c r="L84" s="581" t="s">
        <v>5197</v>
      </c>
    </row>
    <row r="85" spans="1:12" s="413" customFormat="1" ht="10.7" customHeight="1" x14ac:dyDescent="0.2">
      <c r="A85" s="433" t="s">
        <v>4828</v>
      </c>
      <c r="B85" s="407">
        <v>1</v>
      </c>
      <c r="C85" s="529">
        <f>IF(C83="","",C83)</f>
        <v>44793</v>
      </c>
      <c r="D85" s="409"/>
      <c r="E85" s="31" t="str">
        <f>L87</f>
        <v>Mocní Tuleni Podbořany</v>
      </c>
      <c r="F85" s="31" t="str">
        <f>L86</f>
        <v>FBC JELENI UNHOŠŤ</v>
      </c>
      <c r="G85" s="410" t="s">
        <v>275</v>
      </c>
      <c r="H85" s="31" t="str">
        <f>IF(H83="","",H83)</f>
        <v>Mocní Tuleni Podbořany</v>
      </c>
      <c r="I85" s="530" t="str">
        <f>IF(I83="","",I83)</f>
        <v>x</v>
      </c>
      <c r="L85" s="581" t="s">
        <v>5198</v>
      </c>
    </row>
    <row r="86" spans="1:12" s="413" customFormat="1" ht="10.7" customHeight="1" x14ac:dyDescent="0.2">
      <c r="A86" s="433" t="s">
        <v>4830</v>
      </c>
      <c r="B86" s="407">
        <v>1</v>
      </c>
      <c r="C86" s="529">
        <f>IF(C83="","",C83)</f>
        <v>44793</v>
      </c>
      <c r="D86" s="409"/>
      <c r="E86" s="31" t="str">
        <f>L84</f>
        <v>TJ Lokomotiva Louny A</v>
      </c>
      <c r="F86" s="31" t="str">
        <f>L83</f>
        <v>FBŠ SLAVIA Plzeň</v>
      </c>
      <c r="G86" s="410" t="s">
        <v>275</v>
      </c>
      <c r="H86" s="31" t="str">
        <f>IF(H83="","",H83)</f>
        <v>Mocní Tuleni Podbořany</v>
      </c>
      <c r="I86" s="530" t="str">
        <f>IF(I83="","",I83)</f>
        <v>x</v>
      </c>
      <c r="L86" s="581" t="s">
        <v>4877</v>
      </c>
    </row>
    <row r="87" spans="1:12" s="413" customFormat="1" ht="10.7" customHeight="1" thickBot="1" x14ac:dyDescent="0.25">
      <c r="A87" s="441" t="s">
        <v>4831</v>
      </c>
      <c r="B87" s="521">
        <v>1</v>
      </c>
      <c r="C87" s="532">
        <f>IF(C83="","",C83)</f>
        <v>44793</v>
      </c>
      <c r="D87" s="523"/>
      <c r="E87" s="34" t="str">
        <f>L85</f>
        <v>USK Akademik Cheb</v>
      </c>
      <c r="F87" s="34" t="str">
        <f>L87</f>
        <v>Mocní Tuleni Podbořany</v>
      </c>
      <c r="G87" s="524" t="s">
        <v>275</v>
      </c>
      <c r="H87" s="34" t="str">
        <f>IF(H83="","",H83)</f>
        <v>Mocní Tuleni Podbořany</v>
      </c>
      <c r="I87" s="533" t="str">
        <f>IF(I83="","",I83)</f>
        <v>x</v>
      </c>
      <c r="L87" s="582" t="s">
        <v>5199</v>
      </c>
    </row>
    <row r="88" spans="1:12" s="413" customFormat="1" ht="3" customHeight="1" x14ac:dyDescent="0.2">
      <c r="A88" s="535"/>
      <c r="B88" s="407"/>
      <c r="C88" s="529"/>
      <c r="D88" s="409"/>
      <c r="E88" s="410"/>
      <c r="F88" s="407"/>
      <c r="G88" s="410"/>
      <c r="H88" s="31"/>
      <c r="I88" s="530"/>
      <c r="L88" s="454"/>
    </row>
    <row r="89" spans="1:12" s="413" customFormat="1" ht="10.7" customHeight="1" x14ac:dyDescent="0.2">
      <c r="A89" s="424" t="s">
        <v>4832</v>
      </c>
      <c r="B89" s="515">
        <v>1</v>
      </c>
      <c r="C89" s="516">
        <v>44794</v>
      </c>
      <c r="D89" s="517"/>
      <c r="E89" s="527" t="str">
        <f>L83</f>
        <v>FBŠ SLAVIA Plzeň</v>
      </c>
      <c r="F89" s="527" t="str">
        <f>L86</f>
        <v>FBC JELENI UNHOŠŤ</v>
      </c>
      <c r="G89" s="518" t="s">
        <v>275</v>
      </c>
      <c r="H89" s="527" t="str">
        <f>IF(H83="","",H83)</f>
        <v>Mocní Tuleni Podbořany</v>
      </c>
      <c r="I89" s="536" t="str">
        <f>IF(I83="","",I83)</f>
        <v>x</v>
      </c>
      <c r="L89" s="454"/>
    </row>
    <row r="90" spans="1:12" s="413" customFormat="1" ht="10.7" customHeight="1" x14ac:dyDescent="0.2">
      <c r="A90" s="433" t="s">
        <v>4833</v>
      </c>
      <c r="B90" s="407">
        <v>1</v>
      </c>
      <c r="C90" s="529">
        <f>IF(C89="","",C89)</f>
        <v>44794</v>
      </c>
      <c r="D90" s="409"/>
      <c r="E90" s="31" t="str">
        <f>L84</f>
        <v>TJ Lokomotiva Louny A</v>
      </c>
      <c r="F90" s="31" t="str">
        <f>L87</f>
        <v>Mocní Tuleni Podbořany</v>
      </c>
      <c r="G90" s="410" t="s">
        <v>275</v>
      </c>
      <c r="H90" s="31" t="str">
        <f>IF(H83="","",H83)</f>
        <v>Mocní Tuleni Podbořany</v>
      </c>
      <c r="I90" s="530" t="str">
        <f>IF(I83="","",I83)</f>
        <v>x</v>
      </c>
      <c r="L90" s="454"/>
    </row>
    <row r="91" spans="1:12" s="413" customFormat="1" ht="10.7" customHeight="1" x14ac:dyDescent="0.2">
      <c r="A91" s="433" t="s">
        <v>4834</v>
      </c>
      <c r="B91" s="407">
        <v>1</v>
      </c>
      <c r="C91" s="529">
        <f>IF(C89="","",C89)</f>
        <v>44794</v>
      </c>
      <c r="D91" s="409"/>
      <c r="E91" s="31" t="str">
        <f>L86</f>
        <v>FBC JELENI UNHOŠŤ</v>
      </c>
      <c r="F91" s="31" t="str">
        <f>L85</f>
        <v>USK Akademik Cheb</v>
      </c>
      <c r="G91" s="410" t="s">
        <v>275</v>
      </c>
      <c r="H91" s="31" t="str">
        <f>IF(H83="","",H83)</f>
        <v>Mocní Tuleni Podbořany</v>
      </c>
      <c r="I91" s="530" t="str">
        <f>IF(I83="","",I83)</f>
        <v>x</v>
      </c>
      <c r="L91" s="454"/>
    </row>
    <row r="92" spans="1:12" s="413" customFormat="1" ht="10.7" customHeight="1" x14ac:dyDescent="0.2">
      <c r="A92" s="433" t="s">
        <v>4835</v>
      </c>
      <c r="B92" s="407">
        <v>1</v>
      </c>
      <c r="C92" s="529">
        <f>IF(C89="","",C89)</f>
        <v>44794</v>
      </c>
      <c r="D92" s="409"/>
      <c r="E92" s="31" t="str">
        <f>L87</f>
        <v>Mocní Tuleni Podbořany</v>
      </c>
      <c r="F92" s="31" t="str">
        <f>L83</f>
        <v>FBŠ SLAVIA Plzeň</v>
      </c>
      <c r="G92" s="410" t="s">
        <v>275</v>
      </c>
      <c r="H92" s="31" t="str">
        <f>IF(H83="","",H83)</f>
        <v>Mocní Tuleni Podbořany</v>
      </c>
      <c r="I92" s="530" t="str">
        <f>IF(I83="","",I83)</f>
        <v>x</v>
      </c>
      <c r="L92" s="454"/>
    </row>
    <row r="93" spans="1:12" s="413" customFormat="1" ht="10.7" customHeight="1" thickBot="1" x14ac:dyDescent="0.25">
      <c r="A93" s="441" t="s">
        <v>4836</v>
      </c>
      <c r="B93" s="521">
        <v>1</v>
      </c>
      <c r="C93" s="532">
        <f>IF(C89="","",C89)</f>
        <v>44794</v>
      </c>
      <c r="D93" s="523"/>
      <c r="E93" s="34" t="str">
        <f>L85</f>
        <v>USK Akademik Cheb</v>
      </c>
      <c r="F93" s="34" t="str">
        <f>L84</f>
        <v>TJ Lokomotiva Louny A</v>
      </c>
      <c r="G93" s="524" t="s">
        <v>275</v>
      </c>
      <c r="H93" s="34" t="str">
        <f>IF(H83="","",H83)</f>
        <v>Mocní Tuleni Podbořany</v>
      </c>
      <c r="I93" s="533" t="str">
        <f>IF(I83="","",I83)</f>
        <v>x</v>
      </c>
      <c r="L93" s="454"/>
    </row>
    <row r="94" spans="1:12" s="503" customFormat="1" ht="15" customHeight="1" thickBot="1" x14ac:dyDescent="0.25">
      <c r="A94" s="512" t="s">
        <v>4837</v>
      </c>
      <c r="B94" s="496"/>
      <c r="C94" s="497"/>
      <c r="D94" s="498"/>
      <c r="E94" s="499" t="str">
        <f>E56</f>
        <v>20. a 21. srpen 2022</v>
      </c>
      <c r="F94" s="498"/>
      <c r="G94" s="500"/>
      <c r="H94" s="501"/>
      <c r="I94" s="502" t="s">
        <v>4569</v>
      </c>
      <c r="L94" s="537" t="s">
        <v>5200</v>
      </c>
    </row>
    <row r="95" spans="1:12" s="413" customFormat="1" ht="10.7" customHeight="1" x14ac:dyDescent="0.2">
      <c r="A95" s="424" t="s">
        <v>4838</v>
      </c>
      <c r="B95" s="515">
        <v>1</v>
      </c>
      <c r="C95" s="516">
        <v>44793</v>
      </c>
      <c r="D95" s="517"/>
      <c r="E95" s="527" t="str">
        <f>L98</f>
        <v>BK REAL ROUDNICE n/L</v>
      </c>
      <c r="F95" s="527" t="str">
        <f>L96</f>
        <v>1. FBC DDM Děčín 4</v>
      </c>
      <c r="G95" s="518" t="s">
        <v>275</v>
      </c>
      <c r="H95" s="527" t="s">
        <v>50</v>
      </c>
      <c r="I95" s="528" t="s">
        <v>4572</v>
      </c>
      <c r="L95" s="584" t="s">
        <v>50</v>
      </c>
    </row>
    <row r="96" spans="1:12" s="413" customFormat="1" ht="10.7" customHeight="1" x14ac:dyDescent="0.2">
      <c r="A96" s="433" t="s">
        <v>4840</v>
      </c>
      <c r="B96" s="407">
        <v>1</v>
      </c>
      <c r="C96" s="529">
        <f>IF(C95="","",C95)</f>
        <v>44793</v>
      </c>
      <c r="D96" s="409"/>
      <c r="E96" s="31" t="str">
        <f>L95</f>
        <v>Panthers Praha</v>
      </c>
      <c r="F96" s="31" t="str">
        <f>L97</f>
        <v>FBC Slavia Praha</v>
      </c>
      <c r="G96" s="410" t="s">
        <v>275</v>
      </c>
      <c r="H96" s="31" t="str">
        <f>IF(H95="","",H95)</f>
        <v>Panthers Praha</v>
      </c>
      <c r="I96" s="530" t="str">
        <f>IF(I95="","",I95)</f>
        <v>x</v>
      </c>
      <c r="L96" s="539" t="s">
        <v>5201</v>
      </c>
    </row>
    <row r="97" spans="1:12" s="413" customFormat="1" ht="10.7" customHeight="1" x14ac:dyDescent="0.2">
      <c r="A97" s="433" t="s">
        <v>4841</v>
      </c>
      <c r="B97" s="407">
        <v>1</v>
      </c>
      <c r="C97" s="529">
        <f>IF(C95="","",C95)</f>
        <v>44793</v>
      </c>
      <c r="D97" s="409"/>
      <c r="E97" s="31" t="str">
        <f>L99</f>
        <v>Floor Maniacs Mělník</v>
      </c>
      <c r="F97" s="31" t="str">
        <f>L98</f>
        <v>BK REAL ROUDNICE n/L</v>
      </c>
      <c r="G97" s="410" t="s">
        <v>275</v>
      </c>
      <c r="H97" s="31" t="str">
        <f>IF(H95="","",H95)</f>
        <v>Panthers Praha</v>
      </c>
      <c r="I97" s="530" t="str">
        <f>IF(I95="","",I95)</f>
        <v>x</v>
      </c>
      <c r="L97" s="539" t="s">
        <v>101</v>
      </c>
    </row>
    <row r="98" spans="1:12" s="413" customFormat="1" ht="10.7" customHeight="1" x14ac:dyDescent="0.2">
      <c r="A98" s="433" t="s">
        <v>4842</v>
      </c>
      <c r="B98" s="407">
        <v>1</v>
      </c>
      <c r="C98" s="529">
        <f>IF(C95="","",C95)</f>
        <v>44793</v>
      </c>
      <c r="D98" s="409"/>
      <c r="E98" s="31" t="str">
        <f>L96</f>
        <v>1. FBC DDM Děčín 4</v>
      </c>
      <c r="F98" s="31" t="str">
        <f>L95</f>
        <v>Panthers Praha</v>
      </c>
      <c r="G98" s="410" t="s">
        <v>275</v>
      </c>
      <c r="H98" s="31" t="str">
        <f>IF(H95="","",H95)</f>
        <v>Panthers Praha</v>
      </c>
      <c r="I98" s="530" t="str">
        <f>IF(I95="","",I95)</f>
        <v>x</v>
      </c>
      <c r="L98" s="539" t="s">
        <v>4526</v>
      </c>
    </row>
    <row r="99" spans="1:12" s="413" customFormat="1" ht="10.7" customHeight="1" thickBot="1" x14ac:dyDescent="0.25">
      <c r="A99" s="441" t="s">
        <v>4844</v>
      </c>
      <c r="B99" s="521">
        <v>1</v>
      </c>
      <c r="C99" s="532">
        <f>IF(C95="","",C95)</f>
        <v>44793</v>
      </c>
      <c r="D99" s="523"/>
      <c r="E99" s="34" t="str">
        <f>L97</f>
        <v>FBC Slavia Praha</v>
      </c>
      <c r="F99" s="34" t="str">
        <f>L99</f>
        <v>Floor Maniacs Mělník</v>
      </c>
      <c r="G99" s="524" t="s">
        <v>275</v>
      </c>
      <c r="H99" s="34" t="str">
        <f>IF(H95="","",H95)</f>
        <v>Panthers Praha</v>
      </c>
      <c r="I99" s="533" t="str">
        <f>IF(I95="","",I95)</f>
        <v>x</v>
      </c>
      <c r="L99" s="540" t="s">
        <v>5202</v>
      </c>
    </row>
    <row r="100" spans="1:12" s="413" customFormat="1" ht="3" customHeight="1" x14ac:dyDescent="0.2">
      <c r="A100" s="535"/>
      <c r="B100" s="407"/>
      <c r="C100" s="529"/>
      <c r="D100" s="409"/>
      <c r="E100" s="410"/>
      <c r="F100" s="407"/>
      <c r="G100" s="410"/>
      <c r="H100" s="31"/>
      <c r="I100" s="530"/>
      <c r="L100" s="454"/>
    </row>
    <row r="101" spans="1:12" s="413" customFormat="1" ht="10.7" customHeight="1" x14ac:dyDescent="0.2">
      <c r="A101" s="424" t="s">
        <v>4845</v>
      </c>
      <c r="B101" s="515">
        <v>1</v>
      </c>
      <c r="C101" s="516">
        <v>44794</v>
      </c>
      <c r="D101" s="517"/>
      <c r="E101" s="527" t="str">
        <f>L95</f>
        <v>Panthers Praha</v>
      </c>
      <c r="F101" s="527" t="str">
        <f>L98</f>
        <v>BK REAL ROUDNICE n/L</v>
      </c>
      <c r="G101" s="518" t="s">
        <v>275</v>
      </c>
      <c r="H101" s="527" t="str">
        <f>IF(H95="","",H95)</f>
        <v>Panthers Praha</v>
      </c>
      <c r="I101" s="536" t="str">
        <f>IF(I95="","",I95)</f>
        <v>x</v>
      </c>
      <c r="L101" s="454"/>
    </row>
    <row r="102" spans="1:12" s="413" customFormat="1" ht="10.7" customHeight="1" x14ac:dyDescent="0.2">
      <c r="A102" s="433" t="s">
        <v>4846</v>
      </c>
      <c r="B102" s="407">
        <v>1</v>
      </c>
      <c r="C102" s="529">
        <f>IF(C101="","",C101)</f>
        <v>44794</v>
      </c>
      <c r="D102" s="409"/>
      <c r="E102" s="31" t="str">
        <f>L96</f>
        <v>1. FBC DDM Děčín 4</v>
      </c>
      <c r="F102" s="31" t="str">
        <f>L99</f>
        <v>Floor Maniacs Mělník</v>
      </c>
      <c r="G102" s="410" t="s">
        <v>275</v>
      </c>
      <c r="H102" s="31" t="str">
        <f>IF(H95="","",H95)</f>
        <v>Panthers Praha</v>
      </c>
      <c r="I102" s="530" t="str">
        <f>IF(I95="","",I95)</f>
        <v>x</v>
      </c>
      <c r="L102" s="454"/>
    </row>
    <row r="103" spans="1:12" s="413" customFormat="1" ht="10.7" customHeight="1" x14ac:dyDescent="0.2">
      <c r="A103" s="433" t="s">
        <v>4847</v>
      </c>
      <c r="B103" s="407">
        <v>1</v>
      </c>
      <c r="C103" s="529">
        <f>IF(C101="","",C101)</f>
        <v>44794</v>
      </c>
      <c r="D103" s="409"/>
      <c r="E103" s="31" t="str">
        <f>L98</f>
        <v>BK REAL ROUDNICE n/L</v>
      </c>
      <c r="F103" s="31" t="str">
        <f>L97</f>
        <v>FBC Slavia Praha</v>
      </c>
      <c r="G103" s="410" t="s">
        <v>275</v>
      </c>
      <c r="H103" s="31" t="str">
        <f>IF(H95="","",H95)</f>
        <v>Panthers Praha</v>
      </c>
      <c r="I103" s="530" t="str">
        <f>IF(I95="","",I95)</f>
        <v>x</v>
      </c>
      <c r="L103" s="454"/>
    </row>
    <row r="104" spans="1:12" s="413" customFormat="1" ht="10.7" customHeight="1" x14ac:dyDescent="0.2">
      <c r="A104" s="433" t="s">
        <v>4848</v>
      </c>
      <c r="B104" s="407">
        <v>1</v>
      </c>
      <c r="C104" s="529">
        <f>IF(C101="","",C101)</f>
        <v>44794</v>
      </c>
      <c r="D104" s="409"/>
      <c r="E104" s="31" t="str">
        <f>L99</f>
        <v>Floor Maniacs Mělník</v>
      </c>
      <c r="F104" s="31" t="str">
        <f>L95</f>
        <v>Panthers Praha</v>
      </c>
      <c r="G104" s="410" t="s">
        <v>275</v>
      </c>
      <c r="H104" s="31" t="str">
        <f>IF(H95="","",H95)</f>
        <v>Panthers Praha</v>
      </c>
      <c r="I104" s="530" t="str">
        <f>IF(I95="","",I95)</f>
        <v>x</v>
      </c>
      <c r="L104" s="454"/>
    </row>
    <row r="105" spans="1:12" s="413" customFormat="1" ht="10.7" customHeight="1" thickBot="1" x14ac:dyDescent="0.25">
      <c r="A105" s="441" t="s">
        <v>4849</v>
      </c>
      <c r="B105" s="521">
        <v>1</v>
      </c>
      <c r="C105" s="532">
        <f>IF(C101="","",C101)</f>
        <v>44794</v>
      </c>
      <c r="D105" s="523"/>
      <c r="E105" s="34" t="str">
        <f>L97</f>
        <v>FBC Slavia Praha</v>
      </c>
      <c r="F105" s="34" t="str">
        <f>L96</f>
        <v>1. FBC DDM Děčín 4</v>
      </c>
      <c r="G105" s="524" t="s">
        <v>275</v>
      </c>
      <c r="H105" s="34" t="str">
        <f>IF(H95="","",H95)</f>
        <v>Panthers Praha</v>
      </c>
      <c r="I105" s="533" t="str">
        <f>IF(I95="","",I95)</f>
        <v>x</v>
      </c>
      <c r="L105" s="454"/>
    </row>
    <row r="106" spans="1:12" s="503" customFormat="1" ht="15" customHeight="1" thickBot="1" x14ac:dyDescent="0.25">
      <c r="A106" s="512" t="s">
        <v>4850</v>
      </c>
      <c r="B106" s="496"/>
      <c r="C106" s="497"/>
      <c r="D106" s="498"/>
      <c r="E106" s="499" t="str">
        <f>E56</f>
        <v>20. a 21. srpen 2022</v>
      </c>
      <c r="F106" s="498"/>
      <c r="G106" s="500"/>
      <c r="H106" s="501"/>
      <c r="I106" s="502" t="s">
        <v>4569</v>
      </c>
      <c r="L106" s="537" t="s">
        <v>5203</v>
      </c>
    </row>
    <row r="107" spans="1:12" s="413" customFormat="1" ht="10.7" customHeight="1" x14ac:dyDescent="0.2">
      <c r="A107" s="424" t="s">
        <v>4851</v>
      </c>
      <c r="B107" s="515">
        <v>1</v>
      </c>
      <c r="C107" s="516">
        <v>44793</v>
      </c>
      <c r="D107" s="517"/>
      <c r="E107" s="527" t="str">
        <f>L110</f>
        <v>FBC Draci Říčany</v>
      </c>
      <c r="F107" s="527" t="str">
        <f>L108</f>
        <v>Floorball Club FALCON</v>
      </c>
      <c r="G107" s="518" t="s">
        <v>275</v>
      </c>
      <c r="H107" s="527" t="s">
        <v>115</v>
      </c>
      <c r="I107" s="528" t="s">
        <v>4572</v>
      </c>
      <c r="L107" s="538" t="s">
        <v>4829</v>
      </c>
    </row>
    <row r="108" spans="1:12" s="413" customFormat="1" ht="10.7" customHeight="1" x14ac:dyDescent="0.2">
      <c r="A108" s="433" t="s">
        <v>4852</v>
      </c>
      <c r="B108" s="407">
        <v>1</v>
      </c>
      <c r="C108" s="529">
        <f>IF(C107="","",C107)</f>
        <v>44793</v>
      </c>
      <c r="D108" s="409"/>
      <c r="E108" s="31" t="str">
        <f>L107</f>
        <v>ASK Lovosice - LFP</v>
      </c>
      <c r="F108" s="31" t="str">
        <f>L109</f>
        <v>Kralupy Wolves</v>
      </c>
      <c r="G108" s="410" t="s">
        <v>275</v>
      </c>
      <c r="H108" s="31" t="str">
        <f>IF(H107="","",H107)</f>
        <v>Floorball Club FALCON</v>
      </c>
      <c r="I108" s="530" t="str">
        <f>IF(I107="","",I107)</f>
        <v>x</v>
      </c>
      <c r="L108" s="585" t="s">
        <v>115</v>
      </c>
    </row>
    <row r="109" spans="1:12" s="413" customFormat="1" ht="10.7" customHeight="1" x14ac:dyDescent="0.2">
      <c r="A109" s="433" t="s">
        <v>4853</v>
      </c>
      <c r="B109" s="407">
        <v>1</v>
      </c>
      <c r="C109" s="529">
        <f>IF(C107="","",C107)</f>
        <v>44793</v>
      </c>
      <c r="D109" s="409"/>
      <c r="E109" s="31" t="str">
        <f>L111</f>
        <v>TBC Horoměřice</v>
      </c>
      <c r="F109" s="31" t="str">
        <f>L110</f>
        <v>FBC Draci Říčany</v>
      </c>
      <c r="G109" s="410" t="s">
        <v>275</v>
      </c>
      <c r="H109" s="31" t="str">
        <f>IF(H107="","",H107)</f>
        <v>Floorball Club FALCON</v>
      </c>
      <c r="I109" s="530" t="str">
        <f>IF(I107="","",I107)</f>
        <v>x</v>
      </c>
      <c r="L109" s="539" t="s">
        <v>103</v>
      </c>
    </row>
    <row r="110" spans="1:12" s="413" customFormat="1" ht="10.7" customHeight="1" x14ac:dyDescent="0.2">
      <c r="A110" s="433" t="s">
        <v>4854</v>
      </c>
      <c r="B110" s="407">
        <v>1</v>
      </c>
      <c r="C110" s="529">
        <f>IF(C107="","",C107)</f>
        <v>44793</v>
      </c>
      <c r="D110" s="409"/>
      <c r="E110" s="31" t="str">
        <f>L108</f>
        <v>Floorball Club FALCON</v>
      </c>
      <c r="F110" s="31" t="str">
        <f>L107</f>
        <v>ASK Lovosice - LFP</v>
      </c>
      <c r="G110" s="410" t="s">
        <v>275</v>
      </c>
      <c r="H110" s="31" t="str">
        <f>IF(H107="","",H107)</f>
        <v>Floorball Club FALCON</v>
      </c>
      <c r="I110" s="530" t="str">
        <f>IF(I107="","",I107)</f>
        <v>x</v>
      </c>
      <c r="L110" s="539" t="s">
        <v>4865</v>
      </c>
    </row>
    <row r="111" spans="1:12" s="413" customFormat="1" ht="10.7" customHeight="1" thickBot="1" x14ac:dyDescent="0.25">
      <c r="A111" s="441" t="s">
        <v>4856</v>
      </c>
      <c r="B111" s="521">
        <v>1</v>
      </c>
      <c r="C111" s="532">
        <f>IF(C107="","",C107)</f>
        <v>44793</v>
      </c>
      <c r="D111" s="523"/>
      <c r="E111" s="34" t="str">
        <f>L109</f>
        <v>Kralupy Wolves</v>
      </c>
      <c r="F111" s="34" t="str">
        <f>L111</f>
        <v>TBC Horoměřice</v>
      </c>
      <c r="G111" s="524" t="s">
        <v>275</v>
      </c>
      <c r="H111" s="34" t="str">
        <f>IF(H107="","",H107)</f>
        <v>Floorball Club FALCON</v>
      </c>
      <c r="I111" s="533" t="str">
        <f>IF(I107="","",I107)</f>
        <v>x</v>
      </c>
      <c r="L111" s="540" t="s">
        <v>4807</v>
      </c>
    </row>
    <row r="112" spans="1:12" s="413" customFormat="1" ht="3" customHeight="1" x14ac:dyDescent="0.2">
      <c r="A112" s="535"/>
      <c r="B112" s="407"/>
      <c r="C112" s="529"/>
      <c r="D112" s="409"/>
      <c r="E112" s="410"/>
      <c r="F112" s="407"/>
      <c r="G112" s="410"/>
      <c r="H112" s="31"/>
      <c r="I112" s="530"/>
      <c r="L112" s="454"/>
    </row>
    <row r="113" spans="1:12" s="413" customFormat="1" ht="10.7" customHeight="1" x14ac:dyDescent="0.2">
      <c r="A113" s="424" t="s">
        <v>4857</v>
      </c>
      <c r="B113" s="515">
        <v>1</v>
      </c>
      <c r="C113" s="516">
        <v>44794</v>
      </c>
      <c r="D113" s="517"/>
      <c r="E113" s="527" t="str">
        <f>L107</f>
        <v>ASK Lovosice - LFP</v>
      </c>
      <c r="F113" s="527" t="str">
        <f>L110</f>
        <v>FBC Draci Říčany</v>
      </c>
      <c r="G113" s="518" t="s">
        <v>275</v>
      </c>
      <c r="H113" s="527" t="str">
        <f>IF(H107="","",H107)</f>
        <v>Floorball Club FALCON</v>
      </c>
      <c r="I113" s="536" t="str">
        <f>IF(I107="","",I107)</f>
        <v>x</v>
      </c>
      <c r="L113" s="454"/>
    </row>
    <row r="114" spans="1:12" s="413" customFormat="1" ht="10.7" customHeight="1" x14ac:dyDescent="0.2">
      <c r="A114" s="433" t="s">
        <v>4858</v>
      </c>
      <c r="B114" s="407">
        <v>1</v>
      </c>
      <c r="C114" s="529">
        <f>IF(C113="","",C113)</f>
        <v>44794</v>
      </c>
      <c r="D114" s="409"/>
      <c r="E114" s="31" t="str">
        <f>L108</f>
        <v>Floorball Club FALCON</v>
      </c>
      <c r="F114" s="31" t="str">
        <f>L111</f>
        <v>TBC Horoměřice</v>
      </c>
      <c r="G114" s="410" t="s">
        <v>275</v>
      </c>
      <c r="H114" s="31" t="str">
        <f>IF(H107="","",H107)</f>
        <v>Floorball Club FALCON</v>
      </c>
      <c r="I114" s="530" t="str">
        <f>IF(I107="","",I107)</f>
        <v>x</v>
      </c>
      <c r="L114" s="454"/>
    </row>
    <row r="115" spans="1:12" s="413" customFormat="1" ht="10.7" customHeight="1" x14ac:dyDescent="0.2">
      <c r="A115" s="433" t="s">
        <v>4859</v>
      </c>
      <c r="B115" s="407">
        <v>1</v>
      </c>
      <c r="C115" s="529">
        <f>IF(C113="","",C113)</f>
        <v>44794</v>
      </c>
      <c r="D115" s="409"/>
      <c r="E115" s="31" t="str">
        <f>L110</f>
        <v>FBC Draci Říčany</v>
      </c>
      <c r="F115" s="31" t="str">
        <f>L109</f>
        <v>Kralupy Wolves</v>
      </c>
      <c r="G115" s="410" t="s">
        <v>275</v>
      </c>
      <c r="H115" s="31" t="str">
        <f>IF(H107="","",H107)</f>
        <v>Floorball Club FALCON</v>
      </c>
      <c r="I115" s="530" t="str">
        <f>IF(I107="","",I107)</f>
        <v>x</v>
      </c>
      <c r="L115" s="454"/>
    </row>
    <row r="116" spans="1:12" s="413" customFormat="1" ht="10.7" customHeight="1" x14ac:dyDescent="0.2">
      <c r="A116" s="433" t="s">
        <v>4860</v>
      </c>
      <c r="B116" s="407">
        <v>1</v>
      </c>
      <c r="C116" s="529">
        <f>IF(C113="","",C113)</f>
        <v>44794</v>
      </c>
      <c r="D116" s="409"/>
      <c r="E116" s="31" t="str">
        <f>L111</f>
        <v>TBC Horoměřice</v>
      </c>
      <c r="F116" s="31" t="str">
        <f>L107</f>
        <v>ASK Lovosice - LFP</v>
      </c>
      <c r="G116" s="410" t="s">
        <v>275</v>
      </c>
      <c r="H116" s="31" t="str">
        <f>IF(H107="","",H107)</f>
        <v>Floorball Club FALCON</v>
      </c>
      <c r="I116" s="530" t="str">
        <f>IF(I107="","",I107)</f>
        <v>x</v>
      </c>
      <c r="L116" s="454"/>
    </row>
    <row r="117" spans="1:12" s="413" customFormat="1" ht="10.7" customHeight="1" thickBot="1" x14ac:dyDescent="0.25">
      <c r="A117" s="441" t="s">
        <v>4861</v>
      </c>
      <c r="B117" s="521">
        <v>1</v>
      </c>
      <c r="C117" s="532">
        <f>IF(C113="","",C113)</f>
        <v>44794</v>
      </c>
      <c r="D117" s="523"/>
      <c r="E117" s="34" t="str">
        <f>L109</f>
        <v>Kralupy Wolves</v>
      </c>
      <c r="F117" s="34" t="str">
        <f>L108</f>
        <v>Floorball Club FALCON</v>
      </c>
      <c r="G117" s="524" t="s">
        <v>275</v>
      </c>
      <c r="H117" s="34" t="str">
        <f>IF(H107="","",H107)</f>
        <v>Floorball Club FALCON</v>
      </c>
      <c r="I117" s="533" t="str">
        <f>IF(I107="","",I107)</f>
        <v>x</v>
      </c>
      <c r="L117" s="454"/>
    </row>
    <row r="118" spans="1:12" s="503" customFormat="1" ht="15" customHeight="1" thickBot="1" x14ac:dyDescent="0.25">
      <c r="A118" s="512" t="s">
        <v>4862</v>
      </c>
      <c r="B118" s="496"/>
      <c r="C118" s="497"/>
      <c r="D118" s="498"/>
      <c r="E118" s="499" t="str">
        <f>E56</f>
        <v>20. a 21. srpen 2022</v>
      </c>
      <c r="F118" s="498"/>
      <c r="G118" s="500"/>
      <c r="H118" s="501"/>
      <c r="I118" s="502" t="s">
        <v>4569</v>
      </c>
      <c r="L118" s="537" t="s">
        <v>4863</v>
      </c>
    </row>
    <row r="119" spans="1:12" s="413" customFormat="1" ht="10.7" customHeight="1" x14ac:dyDescent="0.2">
      <c r="A119" s="424" t="s">
        <v>4864</v>
      </c>
      <c r="B119" s="515">
        <v>1</v>
      </c>
      <c r="C119" s="516">
        <v>44793</v>
      </c>
      <c r="D119" s="517"/>
      <c r="E119" s="527" t="str">
        <f>L122</f>
        <v>FLORBAL JABLONEC</v>
      </c>
      <c r="F119" s="527" t="str">
        <f>L120</f>
        <v>Florbalová akademie MB</v>
      </c>
      <c r="G119" s="518" t="s">
        <v>275</v>
      </c>
      <c r="H119" s="527" t="s">
        <v>4524</v>
      </c>
      <c r="I119" s="528" t="s">
        <v>4572</v>
      </c>
      <c r="L119" s="584" t="s">
        <v>4524</v>
      </c>
    </row>
    <row r="120" spans="1:12" s="413" customFormat="1" ht="10.7" customHeight="1" x14ac:dyDescent="0.2">
      <c r="A120" s="433" t="s">
        <v>4866</v>
      </c>
      <c r="B120" s="407">
        <v>1</v>
      </c>
      <c r="C120" s="529">
        <f>IF(C119="","",C119)</f>
        <v>44793</v>
      </c>
      <c r="D120" s="409"/>
      <c r="E120" s="31" t="str">
        <f>L119</f>
        <v>FBC Pitbulls Kolín</v>
      </c>
      <c r="F120" s="31" t="str">
        <f>L121</f>
        <v>TJ Turnov</v>
      </c>
      <c r="G120" s="410" t="s">
        <v>275</v>
      </c>
      <c r="H120" s="31" t="str">
        <f>IF(H119="","",H119)</f>
        <v>FBC Pitbulls Kolín</v>
      </c>
      <c r="I120" s="530" t="str">
        <f>IF(I119="","",I119)</f>
        <v>x</v>
      </c>
      <c r="L120" s="539" t="s">
        <v>117</v>
      </c>
    </row>
    <row r="121" spans="1:12" s="413" customFormat="1" ht="10.7" customHeight="1" x14ac:dyDescent="0.2">
      <c r="A121" s="433" t="s">
        <v>4867</v>
      </c>
      <c r="B121" s="407">
        <v>1</v>
      </c>
      <c r="C121" s="529">
        <f>IF(C119="","",C119)</f>
        <v>44793</v>
      </c>
      <c r="D121" s="409"/>
      <c r="E121" s="31" t="str">
        <f>L123</f>
        <v>FBC Lions Mladá Boleslav</v>
      </c>
      <c r="F121" s="31" t="str">
        <f>L122</f>
        <v>FLORBAL JABLONEC</v>
      </c>
      <c r="G121" s="410" t="s">
        <v>275</v>
      </c>
      <c r="H121" s="31" t="str">
        <f>IF(H119="","",H119)</f>
        <v>FBC Pitbulls Kolín</v>
      </c>
      <c r="I121" s="530" t="str">
        <f>IF(I119="","",I119)</f>
        <v>x</v>
      </c>
      <c r="L121" s="539" t="s">
        <v>54</v>
      </c>
    </row>
    <row r="122" spans="1:12" s="413" customFormat="1" ht="10.7" customHeight="1" x14ac:dyDescent="0.2">
      <c r="A122" s="433" t="s">
        <v>4868</v>
      </c>
      <c r="B122" s="407">
        <v>1</v>
      </c>
      <c r="C122" s="529">
        <f>IF(C119="","",C119)</f>
        <v>44793</v>
      </c>
      <c r="D122" s="409"/>
      <c r="E122" s="31" t="str">
        <f>L120</f>
        <v>Florbalová akademie MB</v>
      </c>
      <c r="F122" s="31" t="str">
        <f>L119</f>
        <v>FBC Pitbulls Kolín</v>
      </c>
      <c r="G122" s="410" t="s">
        <v>275</v>
      </c>
      <c r="H122" s="31" t="str">
        <f>IF(H119="","",H119)</f>
        <v>FBC Pitbulls Kolín</v>
      </c>
      <c r="I122" s="530" t="str">
        <f>IF(I119="","",I119)</f>
        <v>x</v>
      </c>
      <c r="L122" s="539" t="s">
        <v>5204</v>
      </c>
    </row>
    <row r="123" spans="1:12" s="413" customFormat="1" ht="10.7" customHeight="1" thickBot="1" x14ac:dyDescent="0.25">
      <c r="A123" s="441" t="s">
        <v>4869</v>
      </c>
      <c r="B123" s="521">
        <v>1</v>
      </c>
      <c r="C123" s="532">
        <f>IF(C119="","",C119)</f>
        <v>44793</v>
      </c>
      <c r="D123" s="523"/>
      <c r="E123" s="34" t="str">
        <f>L121</f>
        <v>TJ Turnov</v>
      </c>
      <c r="F123" s="34" t="str">
        <f>L123</f>
        <v>FBC Lions Mladá Boleslav</v>
      </c>
      <c r="G123" s="524" t="s">
        <v>275</v>
      </c>
      <c r="H123" s="34" t="str">
        <f>IF(H119="","",H119)</f>
        <v>FBC Pitbulls Kolín</v>
      </c>
      <c r="I123" s="533" t="str">
        <f>IF(I119="","",I119)</f>
        <v>x</v>
      </c>
      <c r="L123" s="540" t="s">
        <v>5205</v>
      </c>
    </row>
    <row r="124" spans="1:12" s="413" customFormat="1" ht="3" customHeight="1" x14ac:dyDescent="0.2">
      <c r="A124" s="535"/>
      <c r="B124" s="407"/>
      <c r="C124" s="529"/>
      <c r="D124" s="409"/>
      <c r="E124" s="410"/>
      <c r="F124" s="407"/>
      <c r="G124" s="410"/>
      <c r="H124" s="31"/>
      <c r="I124" s="530"/>
      <c r="L124" s="454"/>
    </row>
    <row r="125" spans="1:12" s="413" customFormat="1" ht="10.7" customHeight="1" x14ac:dyDescent="0.2">
      <c r="A125" s="424" t="s">
        <v>4870</v>
      </c>
      <c r="B125" s="515">
        <v>1</v>
      </c>
      <c r="C125" s="516">
        <v>44794</v>
      </c>
      <c r="D125" s="517"/>
      <c r="E125" s="527" t="str">
        <f>L119</f>
        <v>FBC Pitbulls Kolín</v>
      </c>
      <c r="F125" s="527" t="str">
        <f>L122</f>
        <v>FLORBAL JABLONEC</v>
      </c>
      <c r="G125" s="518" t="s">
        <v>275</v>
      </c>
      <c r="H125" s="527" t="str">
        <f>IF(H119="","",H119)</f>
        <v>FBC Pitbulls Kolín</v>
      </c>
      <c r="I125" s="536" t="str">
        <f>IF(I119="","",I119)</f>
        <v>x</v>
      </c>
      <c r="L125" s="454"/>
    </row>
    <row r="126" spans="1:12" s="413" customFormat="1" ht="10.7" customHeight="1" x14ac:dyDescent="0.2">
      <c r="A126" s="433" t="s">
        <v>4871</v>
      </c>
      <c r="B126" s="407">
        <v>1</v>
      </c>
      <c r="C126" s="529">
        <f>IF(C125="","",C125)</f>
        <v>44794</v>
      </c>
      <c r="D126" s="409"/>
      <c r="E126" s="31" t="str">
        <f>L120</f>
        <v>Florbalová akademie MB</v>
      </c>
      <c r="F126" s="31" t="str">
        <f>L123</f>
        <v>FBC Lions Mladá Boleslav</v>
      </c>
      <c r="G126" s="410" t="s">
        <v>275</v>
      </c>
      <c r="H126" s="31" t="str">
        <f>IF(H119="","",H119)</f>
        <v>FBC Pitbulls Kolín</v>
      </c>
      <c r="I126" s="530" t="str">
        <f>IF(I119="","",I119)</f>
        <v>x</v>
      </c>
      <c r="L126" s="454"/>
    </row>
    <row r="127" spans="1:12" s="413" customFormat="1" ht="10.7" customHeight="1" x14ac:dyDescent="0.2">
      <c r="A127" s="433" t="s">
        <v>4872</v>
      </c>
      <c r="B127" s="407">
        <v>1</v>
      </c>
      <c r="C127" s="529">
        <f>IF(C125="","",C125)</f>
        <v>44794</v>
      </c>
      <c r="D127" s="409"/>
      <c r="E127" s="31" t="str">
        <f>L122</f>
        <v>FLORBAL JABLONEC</v>
      </c>
      <c r="F127" s="31" t="str">
        <f>L121</f>
        <v>TJ Turnov</v>
      </c>
      <c r="G127" s="410" t="s">
        <v>275</v>
      </c>
      <c r="H127" s="31" t="str">
        <f>IF(H119="","",H119)</f>
        <v>FBC Pitbulls Kolín</v>
      </c>
      <c r="I127" s="530" t="str">
        <f>IF(I119="","",I119)</f>
        <v>x</v>
      </c>
      <c r="L127" s="454"/>
    </row>
    <row r="128" spans="1:12" s="413" customFormat="1" ht="10.7" customHeight="1" x14ac:dyDescent="0.2">
      <c r="A128" s="433" t="s">
        <v>4873</v>
      </c>
      <c r="B128" s="407">
        <v>1</v>
      </c>
      <c r="C128" s="529">
        <f>IF(C125="","",C125)</f>
        <v>44794</v>
      </c>
      <c r="D128" s="409"/>
      <c r="E128" s="31" t="str">
        <f>L123</f>
        <v>FBC Lions Mladá Boleslav</v>
      </c>
      <c r="F128" s="31" t="str">
        <f>L119</f>
        <v>FBC Pitbulls Kolín</v>
      </c>
      <c r="G128" s="410" t="s">
        <v>275</v>
      </c>
      <c r="H128" s="31" t="str">
        <f>IF(H119="","",H119)</f>
        <v>FBC Pitbulls Kolín</v>
      </c>
      <c r="I128" s="530" t="str">
        <f>IF(I119="","",I119)</f>
        <v>x</v>
      </c>
      <c r="L128" s="454"/>
    </row>
    <row r="129" spans="1:12" s="413" customFormat="1" ht="10.7" customHeight="1" thickBot="1" x14ac:dyDescent="0.25">
      <c r="A129" s="441" t="s">
        <v>4874</v>
      </c>
      <c r="B129" s="521">
        <v>1</v>
      </c>
      <c r="C129" s="532">
        <f>IF(C125="","",C125)</f>
        <v>44794</v>
      </c>
      <c r="D129" s="523"/>
      <c r="E129" s="34" t="str">
        <f>L121</f>
        <v>TJ Turnov</v>
      </c>
      <c r="F129" s="34" t="str">
        <f>L120</f>
        <v>Florbalová akademie MB</v>
      </c>
      <c r="G129" s="524" t="s">
        <v>275</v>
      </c>
      <c r="H129" s="34" t="str">
        <f>IF(H119="","",H119)</f>
        <v>FBC Pitbulls Kolín</v>
      </c>
      <c r="I129" s="533" t="str">
        <f>IF(I119="","",I119)</f>
        <v>x</v>
      </c>
      <c r="L129" s="454"/>
    </row>
    <row r="130" spans="1:12" s="503" customFormat="1" ht="15" customHeight="1" thickBot="1" x14ac:dyDescent="0.25">
      <c r="A130" s="512" t="s">
        <v>4875</v>
      </c>
      <c r="B130" s="496"/>
      <c r="C130" s="497"/>
      <c r="D130" s="498"/>
      <c r="E130" s="499" t="str">
        <f>E56</f>
        <v>20. a 21. srpen 2022</v>
      </c>
      <c r="F130" s="498"/>
      <c r="G130" s="500"/>
      <c r="H130" s="501"/>
      <c r="I130" s="502" t="s">
        <v>4569</v>
      </c>
      <c r="L130" s="526" t="s">
        <v>5206</v>
      </c>
    </row>
    <row r="131" spans="1:12" s="413" customFormat="1" ht="10.7" customHeight="1" x14ac:dyDescent="0.2">
      <c r="A131" s="424" t="s">
        <v>4876</v>
      </c>
      <c r="B131" s="515">
        <v>1</v>
      </c>
      <c r="C131" s="516">
        <v>44793</v>
      </c>
      <c r="D131" s="517"/>
      <c r="E131" s="527" t="str">
        <f>L134</f>
        <v>SK Meťák České Budějovice</v>
      </c>
      <c r="F131" s="527" t="str">
        <f>L132</f>
        <v>FBC DOŠWICH MILEVSKO</v>
      </c>
      <c r="G131" s="518" t="s">
        <v>275</v>
      </c>
      <c r="H131" s="527" t="s">
        <v>73</v>
      </c>
      <c r="I131" s="528" t="s">
        <v>4572</v>
      </c>
      <c r="L131" s="584" t="s">
        <v>73</v>
      </c>
    </row>
    <row r="132" spans="1:12" s="413" customFormat="1" ht="10.7" customHeight="1" x14ac:dyDescent="0.2">
      <c r="A132" s="433" t="s">
        <v>4878</v>
      </c>
      <c r="B132" s="407">
        <v>1</v>
      </c>
      <c r="C132" s="529">
        <f>IF(C131="","",C131)</f>
        <v>44793</v>
      </c>
      <c r="D132" s="409"/>
      <c r="E132" s="31" t="str">
        <f>L131</f>
        <v>Spartak Pelhřimov</v>
      </c>
      <c r="F132" s="31" t="str">
        <f>L133</f>
        <v>Fbc Strakonice</v>
      </c>
      <c r="G132" s="410" t="s">
        <v>275</v>
      </c>
      <c r="H132" s="31" t="str">
        <f>IF(H131="","",H131)</f>
        <v>Spartak Pelhřimov</v>
      </c>
      <c r="I132" s="530" t="str">
        <f>IF(I131="","",I131)</f>
        <v>x</v>
      </c>
      <c r="L132" s="531" t="s">
        <v>129</v>
      </c>
    </row>
    <row r="133" spans="1:12" s="413" customFormat="1" ht="10.7" customHeight="1" x14ac:dyDescent="0.2">
      <c r="A133" s="433" t="s">
        <v>4880</v>
      </c>
      <c r="B133" s="407">
        <v>1</v>
      </c>
      <c r="C133" s="529">
        <f>IF(C131="","",C131)</f>
        <v>44793</v>
      </c>
      <c r="D133" s="409"/>
      <c r="E133" s="31" t="str">
        <f>L135</f>
        <v>TEXAS LONGHORNS</v>
      </c>
      <c r="F133" s="31" t="str">
        <f>L134</f>
        <v>SK Meťák České Budějovice</v>
      </c>
      <c r="G133" s="410" t="s">
        <v>275</v>
      </c>
      <c r="H133" s="31" t="str">
        <f>IF(H131="","",H131)</f>
        <v>Spartak Pelhřimov</v>
      </c>
      <c r="I133" s="530" t="str">
        <f>IF(I131="","",I131)</f>
        <v>x</v>
      </c>
      <c r="L133" s="531" t="s">
        <v>141</v>
      </c>
    </row>
    <row r="134" spans="1:12" s="413" customFormat="1" ht="10.7" customHeight="1" x14ac:dyDescent="0.2">
      <c r="A134" s="433" t="s">
        <v>4881</v>
      </c>
      <c r="B134" s="407">
        <v>1</v>
      </c>
      <c r="C134" s="529">
        <f>IF(C131="","",C131)</f>
        <v>44793</v>
      </c>
      <c r="D134" s="409"/>
      <c r="E134" s="31" t="str">
        <f>L132</f>
        <v>FBC DOŠWICH MILEVSKO</v>
      </c>
      <c r="F134" s="31" t="str">
        <f>L131</f>
        <v>Spartak Pelhřimov</v>
      </c>
      <c r="G134" s="410" t="s">
        <v>275</v>
      </c>
      <c r="H134" s="31" t="str">
        <f>IF(H131="","",H131)</f>
        <v>Spartak Pelhřimov</v>
      </c>
      <c r="I134" s="530" t="str">
        <f>IF(I131="","",I131)</f>
        <v>x</v>
      </c>
      <c r="L134" s="531" t="s">
        <v>4523</v>
      </c>
    </row>
    <row r="135" spans="1:12" s="413" customFormat="1" ht="10.7" customHeight="1" thickBot="1" x14ac:dyDescent="0.25">
      <c r="A135" s="441" t="s">
        <v>4882</v>
      </c>
      <c r="B135" s="521">
        <v>1</v>
      </c>
      <c r="C135" s="532">
        <f>IF(C131="","",C131)</f>
        <v>44793</v>
      </c>
      <c r="D135" s="523"/>
      <c r="E135" s="34" t="str">
        <f>L133</f>
        <v>Fbc Strakonice</v>
      </c>
      <c r="F135" s="34" t="str">
        <f>L135</f>
        <v>TEXAS LONGHORNS</v>
      </c>
      <c r="G135" s="524" t="s">
        <v>275</v>
      </c>
      <c r="H135" s="34" t="str">
        <f>IF(H131="","",H131)</f>
        <v>Spartak Pelhřimov</v>
      </c>
      <c r="I135" s="533" t="str">
        <f>IF(I131="","",I131)</f>
        <v>x</v>
      </c>
      <c r="L135" s="534" t="s">
        <v>4839</v>
      </c>
    </row>
    <row r="136" spans="1:12" s="413" customFormat="1" ht="3" customHeight="1" x14ac:dyDescent="0.2">
      <c r="A136" s="535"/>
      <c r="B136" s="407"/>
      <c r="C136" s="529"/>
      <c r="D136" s="409"/>
      <c r="E136" s="410"/>
      <c r="F136" s="407"/>
      <c r="G136" s="410"/>
      <c r="H136" s="31"/>
      <c r="I136" s="530"/>
      <c r="L136" s="454"/>
    </row>
    <row r="137" spans="1:12" s="413" customFormat="1" ht="10.7" customHeight="1" x14ac:dyDescent="0.2">
      <c r="A137" s="424" t="s">
        <v>4883</v>
      </c>
      <c r="B137" s="515">
        <v>1</v>
      </c>
      <c r="C137" s="516">
        <v>44794</v>
      </c>
      <c r="D137" s="517"/>
      <c r="E137" s="527" t="str">
        <f>L131</f>
        <v>Spartak Pelhřimov</v>
      </c>
      <c r="F137" s="527" t="str">
        <f>L134</f>
        <v>SK Meťák České Budějovice</v>
      </c>
      <c r="G137" s="518" t="s">
        <v>275</v>
      </c>
      <c r="H137" s="527" t="str">
        <f>IF(H131="","",H131)</f>
        <v>Spartak Pelhřimov</v>
      </c>
      <c r="I137" s="536" t="str">
        <f>IF(I131="","",I131)</f>
        <v>x</v>
      </c>
      <c r="L137" s="454"/>
    </row>
    <row r="138" spans="1:12" s="413" customFormat="1" ht="10.7" customHeight="1" x14ac:dyDescent="0.2">
      <c r="A138" s="433" t="s">
        <v>4884</v>
      </c>
      <c r="B138" s="407">
        <v>1</v>
      </c>
      <c r="C138" s="529">
        <f>IF(C137="","",C137)</f>
        <v>44794</v>
      </c>
      <c r="D138" s="409"/>
      <c r="E138" s="31" t="str">
        <f>L132</f>
        <v>FBC DOŠWICH MILEVSKO</v>
      </c>
      <c r="F138" s="31" t="str">
        <f>L135</f>
        <v>TEXAS LONGHORNS</v>
      </c>
      <c r="G138" s="410" t="s">
        <v>275</v>
      </c>
      <c r="H138" s="31" t="str">
        <f>IF(H131="","",H131)</f>
        <v>Spartak Pelhřimov</v>
      </c>
      <c r="I138" s="530" t="str">
        <f>IF(I131="","",I131)</f>
        <v>x</v>
      </c>
      <c r="L138" s="454"/>
    </row>
    <row r="139" spans="1:12" s="413" customFormat="1" ht="10.7" customHeight="1" x14ac:dyDescent="0.2">
      <c r="A139" s="433" t="s">
        <v>4885</v>
      </c>
      <c r="B139" s="407">
        <v>1</v>
      </c>
      <c r="C139" s="529">
        <f>IF(C137="","",C137)</f>
        <v>44794</v>
      </c>
      <c r="D139" s="409"/>
      <c r="E139" s="31" t="str">
        <f>L134</f>
        <v>SK Meťák České Budějovice</v>
      </c>
      <c r="F139" s="31" t="str">
        <f>L133</f>
        <v>Fbc Strakonice</v>
      </c>
      <c r="G139" s="410" t="s">
        <v>275</v>
      </c>
      <c r="H139" s="31" t="str">
        <f>IF(H131="","",H131)</f>
        <v>Spartak Pelhřimov</v>
      </c>
      <c r="I139" s="530" t="str">
        <f>IF(I131="","",I131)</f>
        <v>x</v>
      </c>
      <c r="L139" s="454"/>
    </row>
    <row r="140" spans="1:12" s="413" customFormat="1" ht="10.7" customHeight="1" x14ac:dyDescent="0.2">
      <c r="A140" s="433" t="s">
        <v>4886</v>
      </c>
      <c r="B140" s="407">
        <v>1</v>
      </c>
      <c r="C140" s="529">
        <f>IF(C137="","",C137)</f>
        <v>44794</v>
      </c>
      <c r="D140" s="409"/>
      <c r="E140" s="31" t="str">
        <f>L135</f>
        <v>TEXAS LONGHORNS</v>
      </c>
      <c r="F140" s="31" t="str">
        <f>L131</f>
        <v>Spartak Pelhřimov</v>
      </c>
      <c r="G140" s="410" t="s">
        <v>275</v>
      </c>
      <c r="H140" s="31" t="str">
        <f>IF(H131="","",H131)</f>
        <v>Spartak Pelhřimov</v>
      </c>
      <c r="I140" s="530" t="str">
        <f>IF(I131="","",I131)</f>
        <v>x</v>
      </c>
      <c r="L140" s="454"/>
    </row>
    <row r="141" spans="1:12" s="413" customFormat="1" ht="10.7" customHeight="1" thickBot="1" x14ac:dyDescent="0.25">
      <c r="A141" s="441" t="s">
        <v>4887</v>
      </c>
      <c r="B141" s="521">
        <v>1</v>
      </c>
      <c r="C141" s="532">
        <f>IF(C137="","",C137)</f>
        <v>44794</v>
      </c>
      <c r="D141" s="523"/>
      <c r="E141" s="34" t="str">
        <f>L133</f>
        <v>Fbc Strakonice</v>
      </c>
      <c r="F141" s="34" t="str">
        <f>L132</f>
        <v>FBC DOŠWICH MILEVSKO</v>
      </c>
      <c r="G141" s="524" t="s">
        <v>275</v>
      </c>
      <c r="H141" s="34" t="str">
        <f>IF(H131="","",H131)</f>
        <v>Spartak Pelhřimov</v>
      </c>
      <c r="I141" s="533" t="str">
        <f>IF(I131="","",I131)</f>
        <v>x</v>
      </c>
      <c r="L141" s="454"/>
    </row>
    <row r="142" spans="1:12" s="503" customFormat="1" ht="15" customHeight="1" thickBot="1" x14ac:dyDescent="0.25">
      <c r="A142" s="512" t="s">
        <v>4888</v>
      </c>
      <c r="B142" s="496"/>
      <c r="C142" s="497"/>
      <c r="D142" s="498"/>
      <c r="E142" s="499" t="str">
        <f>E56</f>
        <v>20. a 21. srpen 2022</v>
      </c>
      <c r="F142" s="498"/>
      <c r="G142" s="500"/>
      <c r="H142" s="501"/>
      <c r="I142" s="502" t="s">
        <v>4569</v>
      </c>
      <c r="L142" s="526" t="s">
        <v>5207</v>
      </c>
    </row>
    <row r="143" spans="1:12" s="413" customFormat="1" ht="10.7" customHeight="1" x14ac:dyDescent="0.2">
      <c r="A143" s="424" t="s">
        <v>4889</v>
      </c>
      <c r="B143" s="515">
        <v>1</v>
      </c>
      <c r="C143" s="516">
        <f>C119</f>
        <v>44793</v>
      </c>
      <c r="D143" s="517"/>
      <c r="E143" s="527" t="str">
        <f>L146</f>
        <v>Spartak Kaplice</v>
      </c>
      <c r="F143" s="527" t="str">
        <f>L144</f>
        <v>Sklo Bohemia Světlá n/S</v>
      </c>
      <c r="G143" s="518" t="s">
        <v>275</v>
      </c>
      <c r="H143" s="527" t="s">
        <v>4536</v>
      </c>
      <c r="I143" s="528" t="s">
        <v>4572</v>
      </c>
      <c r="L143" s="584" t="s">
        <v>4536</v>
      </c>
    </row>
    <row r="144" spans="1:12" s="413" customFormat="1" ht="10.7" customHeight="1" x14ac:dyDescent="0.2">
      <c r="A144" s="433" t="s">
        <v>4891</v>
      </c>
      <c r="B144" s="571">
        <v>1</v>
      </c>
      <c r="C144" s="594">
        <f t="shared" ref="C144:C147" si="0">C120</f>
        <v>44793</v>
      </c>
      <c r="D144" s="588"/>
      <c r="E144" s="593" t="str">
        <f>L143</f>
        <v>Banes Florbal Soběslav</v>
      </c>
      <c r="F144" s="593" t="str">
        <f>L145</f>
        <v>Florbal Jindřichův Hradec</v>
      </c>
      <c r="G144" s="589" t="s">
        <v>275</v>
      </c>
      <c r="H144" s="593" t="str">
        <f>IF(H143="","",H143)</f>
        <v>Banes Florbal Soběslav</v>
      </c>
      <c r="I144" s="530" t="str">
        <f>IF(I143="","",I143)</f>
        <v>x</v>
      </c>
      <c r="L144" s="531" t="s">
        <v>242</v>
      </c>
    </row>
    <row r="145" spans="1:12" s="413" customFormat="1" ht="10.7" customHeight="1" x14ac:dyDescent="0.2">
      <c r="A145" s="433" t="s">
        <v>4892</v>
      </c>
      <c r="B145" s="571">
        <v>1</v>
      </c>
      <c r="C145" s="594">
        <f t="shared" si="0"/>
        <v>44793</v>
      </c>
      <c r="D145" s="588"/>
      <c r="E145" s="593" t="str">
        <f>L147</f>
        <v>OLYMP FLORBAL</v>
      </c>
      <c r="F145" s="593" t="str">
        <f>L146</f>
        <v>Spartak Kaplice</v>
      </c>
      <c r="G145" s="589" t="s">
        <v>275</v>
      </c>
      <c r="H145" s="593" t="str">
        <f>IF(H143="","",H143)</f>
        <v>Banes Florbal Soběslav</v>
      </c>
      <c r="I145" s="530" t="str">
        <f>IF(I143="","",I143)</f>
        <v>x</v>
      </c>
      <c r="L145" s="531" t="s">
        <v>4537</v>
      </c>
    </row>
    <row r="146" spans="1:12" s="413" customFormat="1" ht="10.7" customHeight="1" x14ac:dyDescent="0.2">
      <c r="A146" s="433" t="s">
        <v>4893</v>
      </c>
      <c r="B146" s="571">
        <v>1</v>
      </c>
      <c r="C146" s="594">
        <f t="shared" si="0"/>
        <v>44793</v>
      </c>
      <c r="D146" s="588"/>
      <c r="E146" s="593" t="str">
        <f>L144</f>
        <v>Sklo Bohemia Světlá n/S</v>
      </c>
      <c r="F146" s="593" t="str">
        <f>L143</f>
        <v>Banes Florbal Soběslav</v>
      </c>
      <c r="G146" s="589" t="s">
        <v>275</v>
      </c>
      <c r="H146" s="593" t="str">
        <f>IF(H143="","",H143)</f>
        <v>Banes Florbal Soběslav</v>
      </c>
      <c r="I146" s="530" t="str">
        <f>IF(I143="","",I143)</f>
        <v>x</v>
      </c>
      <c r="L146" s="531" t="s">
        <v>5208</v>
      </c>
    </row>
    <row r="147" spans="1:12" s="413" customFormat="1" ht="10.7" customHeight="1" thickBot="1" x14ac:dyDescent="0.25">
      <c r="A147" s="441" t="s">
        <v>4894</v>
      </c>
      <c r="B147" s="521">
        <v>1</v>
      </c>
      <c r="C147" s="532">
        <f t="shared" si="0"/>
        <v>44793</v>
      </c>
      <c r="D147" s="523"/>
      <c r="E147" s="34" t="str">
        <f>L145</f>
        <v>Florbal Jindřichův Hradec</v>
      </c>
      <c r="F147" s="34" t="str">
        <f>L147</f>
        <v>OLYMP FLORBAL</v>
      </c>
      <c r="G147" s="524" t="s">
        <v>275</v>
      </c>
      <c r="H147" s="34" t="str">
        <f>IF(H143="","",H143)</f>
        <v>Banes Florbal Soběslav</v>
      </c>
      <c r="I147" s="533" t="str">
        <f>IF(I143="","",I143)</f>
        <v>x</v>
      </c>
      <c r="L147" s="534" t="s">
        <v>4525</v>
      </c>
    </row>
    <row r="148" spans="1:12" s="405" customFormat="1" ht="24.95" customHeight="1" x14ac:dyDescent="0.2">
      <c r="A148" s="599" t="s">
        <v>5129</v>
      </c>
      <c r="B148" s="599"/>
      <c r="C148" s="599"/>
      <c r="D148" s="599"/>
      <c r="E148" s="599"/>
      <c r="F148" s="599"/>
      <c r="G148" s="599"/>
      <c r="H148" s="599"/>
      <c r="I148" s="488"/>
    </row>
    <row r="149" spans="1:12" s="413" customFormat="1" ht="18" customHeight="1" x14ac:dyDescent="0.15">
      <c r="A149" s="406" t="s">
        <v>5130</v>
      </c>
      <c r="B149" s="407"/>
      <c r="C149" s="495"/>
      <c r="D149" s="409"/>
      <c r="E149" s="31"/>
      <c r="F149" s="31"/>
      <c r="G149" s="407"/>
      <c r="H149" s="31"/>
      <c r="I149" s="407"/>
      <c r="L149" s="454"/>
    </row>
    <row r="150" spans="1:12" s="503" customFormat="1" ht="14.1" customHeight="1" x14ac:dyDescent="0.2">
      <c r="A150" s="512" t="s">
        <v>4888</v>
      </c>
      <c r="B150" s="496"/>
      <c r="C150" s="497"/>
      <c r="D150" s="498"/>
      <c r="E150" s="499" t="str">
        <f>E64</f>
        <v>FBC Žraloci Příbram</v>
      </c>
      <c r="F150" s="498"/>
      <c r="G150" s="500"/>
      <c r="H150" s="501"/>
      <c r="I150" s="502" t="s">
        <v>4569</v>
      </c>
    </row>
    <row r="151" spans="1:12" s="413" customFormat="1" ht="10.7" customHeight="1" x14ac:dyDescent="0.2">
      <c r="A151" s="424" t="s">
        <v>4895</v>
      </c>
      <c r="B151" s="515">
        <v>1</v>
      </c>
      <c r="C151" s="516">
        <f>C125</f>
        <v>44794</v>
      </c>
      <c r="D151" s="517"/>
      <c r="E151" s="527" t="str">
        <f>L143</f>
        <v>Banes Florbal Soběslav</v>
      </c>
      <c r="F151" s="527" t="str">
        <f>L146</f>
        <v>Spartak Kaplice</v>
      </c>
      <c r="G151" s="518" t="s">
        <v>275</v>
      </c>
      <c r="H151" s="527" t="str">
        <f>IF(H143="","",H143)</f>
        <v>Banes Florbal Soběslav</v>
      </c>
      <c r="I151" s="536" t="str">
        <f>IF(I143="","",I143)</f>
        <v>x</v>
      </c>
      <c r="L151" s="454"/>
    </row>
    <row r="152" spans="1:12" s="413" customFormat="1" ht="10.7" customHeight="1" x14ac:dyDescent="0.2">
      <c r="A152" s="433" t="s">
        <v>4896</v>
      </c>
      <c r="B152" s="407">
        <v>1</v>
      </c>
      <c r="C152" s="529">
        <f t="shared" ref="C152:C155" si="1">C126</f>
        <v>44794</v>
      </c>
      <c r="D152" s="409"/>
      <c r="E152" s="31" t="str">
        <f>L144</f>
        <v>Sklo Bohemia Světlá n/S</v>
      </c>
      <c r="F152" s="31" t="str">
        <f>L147</f>
        <v>OLYMP FLORBAL</v>
      </c>
      <c r="G152" s="410" t="s">
        <v>275</v>
      </c>
      <c r="H152" s="31" t="str">
        <f>IF(H143="","",H143)</f>
        <v>Banes Florbal Soběslav</v>
      </c>
      <c r="I152" s="530" t="str">
        <f>IF(I143="","",I143)</f>
        <v>x</v>
      </c>
      <c r="L152" s="454"/>
    </row>
    <row r="153" spans="1:12" s="413" customFormat="1" ht="10.7" customHeight="1" x14ac:dyDescent="0.2">
      <c r="A153" s="433" t="s">
        <v>4897</v>
      </c>
      <c r="B153" s="407">
        <v>1</v>
      </c>
      <c r="C153" s="529">
        <f t="shared" si="1"/>
        <v>44794</v>
      </c>
      <c r="D153" s="409"/>
      <c r="E153" s="31" t="str">
        <f>L146</f>
        <v>Spartak Kaplice</v>
      </c>
      <c r="F153" s="31" t="str">
        <f>L145</f>
        <v>Florbal Jindřichův Hradec</v>
      </c>
      <c r="G153" s="410" t="s">
        <v>275</v>
      </c>
      <c r="H153" s="31" t="str">
        <f>IF(H143="","",H143)</f>
        <v>Banes Florbal Soběslav</v>
      </c>
      <c r="I153" s="530" t="str">
        <f>IF(I143="","",I143)</f>
        <v>x</v>
      </c>
      <c r="L153" s="454"/>
    </row>
    <row r="154" spans="1:12" s="413" customFormat="1" ht="10.7" customHeight="1" x14ac:dyDescent="0.2">
      <c r="A154" s="433" t="s">
        <v>4898</v>
      </c>
      <c r="B154" s="407">
        <v>1</v>
      </c>
      <c r="C154" s="529">
        <f t="shared" si="1"/>
        <v>44794</v>
      </c>
      <c r="D154" s="409"/>
      <c r="E154" s="31" t="str">
        <f>L147</f>
        <v>OLYMP FLORBAL</v>
      </c>
      <c r="F154" s="31" t="str">
        <f>L143</f>
        <v>Banes Florbal Soběslav</v>
      </c>
      <c r="G154" s="410" t="s">
        <v>275</v>
      </c>
      <c r="H154" s="31" t="str">
        <f>IF(H143="","",H143)</f>
        <v>Banes Florbal Soběslav</v>
      </c>
      <c r="I154" s="530" t="str">
        <f>IF(I143="","",I143)</f>
        <v>x</v>
      </c>
      <c r="L154" s="454"/>
    </row>
    <row r="155" spans="1:12" s="413" customFormat="1" ht="10.7" customHeight="1" thickBot="1" x14ac:dyDescent="0.25">
      <c r="A155" s="441" t="s">
        <v>4899</v>
      </c>
      <c r="B155" s="521">
        <v>1</v>
      </c>
      <c r="C155" s="532">
        <f t="shared" si="1"/>
        <v>44794</v>
      </c>
      <c r="D155" s="523"/>
      <c r="E155" s="34" t="str">
        <f>L145</f>
        <v>Florbal Jindřichův Hradec</v>
      </c>
      <c r="F155" s="34" t="str">
        <f>L144</f>
        <v>Sklo Bohemia Světlá n/S</v>
      </c>
      <c r="G155" s="524" t="s">
        <v>275</v>
      </c>
      <c r="H155" s="34" t="str">
        <f>IF(H143="","",H143)</f>
        <v>Banes Florbal Soběslav</v>
      </c>
      <c r="I155" s="533" t="str">
        <f>IF(I143="","",I143)</f>
        <v>x</v>
      </c>
      <c r="L155" s="454"/>
    </row>
    <row r="156" spans="1:12" s="503" customFormat="1" ht="15" customHeight="1" thickBot="1" x14ac:dyDescent="0.25">
      <c r="A156" s="512" t="s">
        <v>4900</v>
      </c>
      <c r="B156" s="496"/>
      <c r="C156" s="497"/>
      <c r="D156" s="498"/>
      <c r="E156" s="499" t="str">
        <f>E56</f>
        <v>20. a 21. srpen 2022</v>
      </c>
      <c r="F156" s="498"/>
      <c r="G156" s="500"/>
      <c r="H156" s="501"/>
      <c r="I156" s="502" t="s">
        <v>4569</v>
      </c>
      <c r="L156" s="541" t="s">
        <v>4901</v>
      </c>
    </row>
    <row r="157" spans="1:12" s="413" customFormat="1" ht="10.7" customHeight="1" x14ac:dyDescent="0.2">
      <c r="A157" s="424" t="s">
        <v>4902</v>
      </c>
      <c r="B157" s="515">
        <v>1</v>
      </c>
      <c r="C157" s="516">
        <v>44793</v>
      </c>
      <c r="D157" s="517"/>
      <c r="E157" s="527" t="str">
        <f>L160</f>
        <v>FBC Trutnov (DTJ)</v>
      </c>
      <c r="F157" s="527" t="str">
        <f>L158</f>
        <v>Orel Rtyně v Podkrkonoší</v>
      </c>
      <c r="G157" s="518" t="s">
        <v>275</v>
      </c>
      <c r="H157" s="527" t="s">
        <v>160</v>
      </c>
      <c r="I157" s="528" t="s">
        <v>4572</v>
      </c>
      <c r="L157" s="584" t="s">
        <v>160</v>
      </c>
    </row>
    <row r="158" spans="1:12" s="413" customFormat="1" ht="10.7" customHeight="1" x14ac:dyDescent="0.2">
      <c r="A158" s="433" t="s">
        <v>4903</v>
      </c>
      <c r="B158" s="407">
        <v>1</v>
      </c>
      <c r="C158" s="529">
        <f>IF(C157="","",C157)</f>
        <v>44793</v>
      </c>
      <c r="D158" s="409"/>
      <c r="E158" s="31" t="str">
        <f>L157</f>
        <v>FLORBAL LITOMYŠL</v>
      </c>
      <c r="F158" s="31" t="str">
        <f>L159</f>
        <v>FBŠ Všestary</v>
      </c>
      <c r="G158" s="410" t="s">
        <v>275</v>
      </c>
      <c r="H158" s="31" t="str">
        <f>IF(H157="","",H157)</f>
        <v>FLORBAL LITOMYŠL</v>
      </c>
      <c r="I158" s="530" t="str">
        <f>IF(I157="","",I157)</f>
        <v>x</v>
      </c>
      <c r="L158" s="543" t="s">
        <v>111</v>
      </c>
    </row>
    <row r="159" spans="1:12" s="413" customFormat="1" ht="10.7" customHeight="1" x14ac:dyDescent="0.2">
      <c r="A159" s="433" t="s">
        <v>4904</v>
      </c>
      <c r="B159" s="407">
        <v>1</v>
      </c>
      <c r="C159" s="529">
        <f>IF(C157="","",C157)</f>
        <v>44793</v>
      </c>
      <c r="D159" s="409"/>
      <c r="E159" s="31" t="str">
        <f>L161</f>
        <v>FBC Česká Skalice</v>
      </c>
      <c r="F159" s="31" t="str">
        <f>L160</f>
        <v>FBC Trutnov (DTJ)</v>
      </c>
      <c r="G159" s="410" t="s">
        <v>275</v>
      </c>
      <c r="H159" s="31" t="str">
        <f>IF(H157="","",H157)</f>
        <v>FLORBAL LITOMYŠL</v>
      </c>
      <c r="I159" s="530" t="str">
        <f>IF(I157="","",I157)</f>
        <v>x</v>
      </c>
      <c r="L159" s="543" t="s">
        <v>151</v>
      </c>
    </row>
    <row r="160" spans="1:12" s="413" customFormat="1" ht="10.7" customHeight="1" x14ac:dyDescent="0.2">
      <c r="A160" s="433" t="s">
        <v>4905</v>
      </c>
      <c r="B160" s="407">
        <v>1</v>
      </c>
      <c r="C160" s="529">
        <f>IF(C157="","",C157)</f>
        <v>44793</v>
      </c>
      <c r="D160" s="409"/>
      <c r="E160" s="31" t="str">
        <f>L158</f>
        <v>Orel Rtyně v Podkrkonoší</v>
      </c>
      <c r="F160" s="31" t="str">
        <f>L157</f>
        <v>FLORBAL LITOMYŠL</v>
      </c>
      <c r="G160" s="410" t="s">
        <v>275</v>
      </c>
      <c r="H160" s="31" t="str">
        <f>IF(H157="","",H157)</f>
        <v>FLORBAL LITOMYŠL</v>
      </c>
      <c r="I160" s="530" t="str">
        <f>IF(I157="","",I157)</f>
        <v>x</v>
      </c>
      <c r="L160" s="545" t="s">
        <v>5209</v>
      </c>
    </row>
    <row r="161" spans="1:12" s="413" customFormat="1" ht="10.7" customHeight="1" thickBot="1" x14ac:dyDescent="0.25">
      <c r="A161" s="441" t="s">
        <v>4906</v>
      </c>
      <c r="B161" s="521">
        <v>1</v>
      </c>
      <c r="C161" s="532">
        <f>IF(C157="","",C157)</f>
        <v>44793</v>
      </c>
      <c r="D161" s="523"/>
      <c r="E161" s="34" t="str">
        <f>L159</f>
        <v>FBŠ Všestary</v>
      </c>
      <c r="F161" s="34" t="str">
        <f>L161</f>
        <v>FBC Česká Skalice</v>
      </c>
      <c r="G161" s="524" t="s">
        <v>275</v>
      </c>
      <c r="H161" s="34" t="str">
        <f>IF(H157="","",H157)</f>
        <v>FLORBAL LITOMYŠL</v>
      </c>
      <c r="I161" s="533" t="str">
        <f>IF(I157="","",I157)</f>
        <v>x</v>
      </c>
      <c r="L161" s="544" t="s">
        <v>4879</v>
      </c>
    </row>
    <row r="162" spans="1:12" s="413" customFormat="1" ht="3" customHeight="1" x14ac:dyDescent="0.2">
      <c r="A162" s="535"/>
      <c r="B162" s="407"/>
      <c r="C162" s="529"/>
      <c r="D162" s="409"/>
      <c r="E162" s="410"/>
      <c r="F162" s="407"/>
      <c r="G162" s="410"/>
      <c r="H162" s="31"/>
      <c r="I162" s="530"/>
      <c r="L162" s="454"/>
    </row>
    <row r="163" spans="1:12" s="413" customFormat="1" ht="10.7" customHeight="1" x14ac:dyDescent="0.2">
      <c r="A163" s="424" t="s">
        <v>4907</v>
      </c>
      <c r="B163" s="515">
        <v>1</v>
      </c>
      <c r="C163" s="516">
        <v>44794</v>
      </c>
      <c r="D163" s="517"/>
      <c r="E163" s="527" t="str">
        <f>L157</f>
        <v>FLORBAL LITOMYŠL</v>
      </c>
      <c r="F163" s="527" t="str">
        <f>L160</f>
        <v>FBC Trutnov (DTJ)</v>
      </c>
      <c r="G163" s="518" t="s">
        <v>275</v>
      </c>
      <c r="H163" s="527" t="str">
        <f>IF(H157="","",H157)</f>
        <v>FLORBAL LITOMYŠL</v>
      </c>
      <c r="I163" s="536" t="str">
        <f>IF(I157="","",I157)</f>
        <v>x</v>
      </c>
      <c r="L163" s="454"/>
    </row>
    <row r="164" spans="1:12" s="413" customFormat="1" ht="10.7" customHeight="1" x14ac:dyDescent="0.2">
      <c r="A164" s="433" t="s">
        <v>4908</v>
      </c>
      <c r="B164" s="407">
        <v>1</v>
      </c>
      <c r="C164" s="529">
        <f>IF(C163="","",C163)</f>
        <v>44794</v>
      </c>
      <c r="D164" s="409"/>
      <c r="E164" s="31" t="str">
        <f>L158</f>
        <v>Orel Rtyně v Podkrkonoší</v>
      </c>
      <c r="F164" s="31" t="str">
        <f>L161</f>
        <v>FBC Česká Skalice</v>
      </c>
      <c r="G164" s="410" t="s">
        <v>275</v>
      </c>
      <c r="H164" s="31" t="str">
        <f>IF(H157="","",H157)</f>
        <v>FLORBAL LITOMYŠL</v>
      </c>
      <c r="I164" s="530" t="str">
        <f>IF(I157="","",I157)</f>
        <v>x</v>
      </c>
      <c r="L164" s="454"/>
    </row>
    <row r="165" spans="1:12" s="413" customFormat="1" ht="10.7" customHeight="1" x14ac:dyDescent="0.2">
      <c r="A165" s="433" t="s">
        <v>4909</v>
      </c>
      <c r="B165" s="407">
        <v>1</v>
      </c>
      <c r="C165" s="529">
        <f>IF(C163="","",C163)</f>
        <v>44794</v>
      </c>
      <c r="D165" s="409"/>
      <c r="E165" s="31" t="str">
        <f>L160</f>
        <v>FBC Trutnov (DTJ)</v>
      </c>
      <c r="F165" s="31" t="str">
        <f>L159</f>
        <v>FBŠ Všestary</v>
      </c>
      <c r="G165" s="410" t="s">
        <v>275</v>
      </c>
      <c r="H165" s="31" t="str">
        <f>IF(H157="","",H157)</f>
        <v>FLORBAL LITOMYŠL</v>
      </c>
      <c r="I165" s="530" t="str">
        <f>IF(I157="","",I157)</f>
        <v>x</v>
      </c>
      <c r="L165" s="454"/>
    </row>
    <row r="166" spans="1:12" s="413" customFormat="1" ht="10.7" customHeight="1" x14ac:dyDescent="0.2">
      <c r="A166" s="433" t="s">
        <v>4910</v>
      </c>
      <c r="B166" s="407">
        <v>1</v>
      </c>
      <c r="C166" s="529">
        <f>IF(C163="","",C163)</f>
        <v>44794</v>
      </c>
      <c r="D166" s="409"/>
      <c r="E166" s="31" t="str">
        <f>L161</f>
        <v>FBC Česká Skalice</v>
      </c>
      <c r="F166" s="31" t="str">
        <f>L157</f>
        <v>FLORBAL LITOMYŠL</v>
      </c>
      <c r="G166" s="410" t="s">
        <v>275</v>
      </c>
      <c r="H166" s="31" t="str">
        <f>IF(H157="","",H157)</f>
        <v>FLORBAL LITOMYŠL</v>
      </c>
      <c r="I166" s="530" t="str">
        <f>IF(I157="","",I157)</f>
        <v>x</v>
      </c>
      <c r="L166" s="454"/>
    </row>
    <row r="167" spans="1:12" s="413" customFormat="1" ht="10.7" customHeight="1" thickBot="1" x14ac:dyDescent="0.25">
      <c r="A167" s="441" t="s">
        <v>4911</v>
      </c>
      <c r="B167" s="521">
        <v>1</v>
      </c>
      <c r="C167" s="532">
        <f>IF(C163="","",C163)</f>
        <v>44794</v>
      </c>
      <c r="D167" s="523"/>
      <c r="E167" s="34" t="str">
        <f>L159</f>
        <v>FBŠ Všestary</v>
      </c>
      <c r="F167" s="34" t="str">
        <f>L158</f>
        <v>Orel Rtyně v Podkrkonoší</v>
      </c>
      <c r="G167" s="524" t="s">
        <v>275</v>
      </c>
      <c r="H167" s="34" t="str">
        <f>IF(H157="","",H157)</f>
        <v>FLORBAL LITOMYŠL</v>
      </c>
      <c r="I167" s="533" t="str">
        <f>IF(I157="","",I157)</f>
        <v>x</v>
      </c>
      <c r="L167" s="454"/>
    </row>
    <row r="168" spans="1:12" s="503" customFormat="1" ht="15" customHeight="1" thickBot="1" x14ac:dyDescent="0.25">
      <c r="A168" s="512" t="s">
        <v>4912</v>
      </c>
      <c r="B168" s="496"/>
      <c r="C168" s="497"/>
      <c r="D168" s="498"/>
      <c r="E168" s="499" t="str">
        <f>E56</f>
        <v>20. a 21. srpen 2022</v>
      </c>
      <c r="F168" s="498"/>
      <c r="G168" s="500"/>
      <c r="H168" s="501"/>
      <c r="I168" s="502" t="s">
        <v>4569</v>
      </c>
      <c r="L168" s="541" t="s">
        <v>4913</v>
      </c>
    </row>
    <row r="169" spans="1:12" s="413" customFormat="1" ht="10.7" customHeight="1" x14ac:dyDescent="0.2">
      <c r="A169" s="424" t="s">
        <v>4914</v>
      </c>
      <c r="B169" s="515">
        <v>1</v>
      </c>
      <c r="C169" s="516">
        <v>44793</v>
      </c>
      <c r="D169" s="517"/>
      <c r="E169" s="527" t="str">
        <f>L172</f>
        <v>FBC Dobruška</v>
      </c>
      <c r="F169" s="527" t="str">
        <f>L170</f>
        <v>FTC Vysoké Mýto</v>
      </c>
      <c r="G169" s="518" t="s">
        <v>275</v>
      </c>
      <c r="H169" s="527" t="s">
        <v>36</v>
      </c>
      <c r="I169" s="528" t="s">
        <v>4572</v>
      </c>
      <c r="L169" s="584" t="s">
        <v>36</v>
      </c>
    </row>
    <row r="170" spans="1:12" s="413" customFormat="1" ht="10.7" customHeight="1" x14ac:dyDescent="0.2">
      <c r="A170" s="433" t="s">
        <v>4915</v>
      </c>
      <c r="B170" s="407">
        <v>1</v>
      </c>
      <c r="C170" s="529">
        <f>IF(C169="","",C169)</f>
        <v>44793</v>
      </c>
      <c r="D170" s="409"/>
      <c r="E170" s="31" t="str">
        <f>L169</f>
        <v>TJ Sokol Jaroměř</v>
      </c>
      <c r="F170" s="31" t="str">
        <f>L171</f>
        <v>Hippos Žďár n/S.</v>
      </c>
      <c r="G170" s="410" t="s">
        <v>275</v>
      </c>
      <c r="H170" s="31" t="str">
        <f>IF(H169="","",H169)</f>
        <v>TJ Sokol Jaroměř</v>
      </c>
      <c r="I170" s="530" t="str">
        <f>IF(I169="","",I169)</f>
        <v>x</v>
      </c>
      <c r="L170" s="543" t="s">
        <v>4916</v>
      </c>
    </row>
    <row r="171" spans="1:12" s="413" customFormat="1" ht="10.7" customHeight="1" x14ac:dyDescent="0.2">
      <c r="A171" s="433" t="s">
        <v>4917</v>
      </c>
      <c r="B171" s="407">
        <v>1</v>
      </c>
      <c r="C171" s="529">
        <f>IF(C169="","",C169)</f>
        <v>44793</v>
      </c>
      <c r="D171" s="409"/>
      <c r="E171" s="31" t="str">
        <f>L173</f>
        <v>FBK Piráti Sokol Chrudim</v>
      </c>
      <c r="F171" s="31" t="str">
        <f>L172</f>
        <v>FBC Dobruška</v>
      </c>
      <c r="G171" s="410" t="s">
        <v>275</v>
      </c>
      <c r="H171" s="31" t="str">
        <f>IF(H169="","",H169)</f>
        <v>TJ Sokol Jaroměř</v>
      </c>
      <c r="I171" s="530" t="str">
        <f>IF(I169="","",I169)</f>
        <v>x</v>
      </c>
      <c r="L171" s="543" t="s">
        <v>152</v>
      </c>
    </row>
    <row r="172" spans="1:12" s="413" customFormat="1" ht="10.7" customHeight="1" x14ac:dyDescent="0.2">
      <c r="A172" s="433" t="s">
        <v>4918</v>
      </c>
      <c r="B172" s="407">
        <v>1</v>
      </c>
      <c r="C172" s="529">
        <f>IF(C169="","",C169)</f>
        <v>44793</v>
      </c>
      <c r="D172" s="409"/>
      <c r="E172" s="31" t="str">
        <f>L170</f>
        <v>FTC Vysoké Mýto</v>
      </c>
      <c r="F172" s="31" t="str">
        <f>L169</f>
        <v>TJ Sokol Jaroměř</v>
      </c>
      <c r="G172" s="410" t="s">
        <v>275</v>
      </c>
      <c r="H172" s="31" t="str">
        <f>IF(H169="","",H169)</f>
        <v>TJ Sokol Jaroměř</v>
      </c>
      <c r="I172" s="530" t="str">
        <f>IF(I169="","",I169)</f>
        <v>x</v>
      </c>
      <c r="L172" s="545" t="s">
        <v>213</v>
      </c>
    </row>
    <row r="173" spans="1:12" s="413" customFormat="1" ht="10.7" customHeight="1" thickBot="1" x14ac:dyDescent="0.25">
      <c r="A173" s="441" t="s">
        <v>4919</v>
      </c>
      <c r="B173" s="521">
        <v>1</v>
      </c>
      <c r="C173" s="532">
        <f>IF(C169="","",C169)</f>
        <v>44793</v>
      </c>
      <c r="D173" s="523"/>
      <c r="E173" s="34" t="str">
        <f>L171</f>
        <v>Hippos Žďár n/S.</v>
      </c>
      <c r="F173" s="34" t="str">
        <f>L173</f>
        <v>FBK Piráti Sokol Chrudim</v>
      </c>
      <c r="G173" s="524" t="s">
        <v>275</v>
      </c>
      <c r="H173" s="34" t="str">
        <f>IF(H169="","",H169)</f>
        <v>TJ Sokol Jaroměř</v>
      </c>
      <c r="I173" s="533" t="str">
        <f>IF(I169="","",I169)</f>
        <v>x</v>
      </c>
      <c r="L173" s="544" t="s">
        <v>4890</v>
      </c>
    </row>
    <row r="174" spans="1:12" s="413" customFormat="1" ht="3" customHeight="1" x14ac:dyDescent="0.2">
      <c r="A174" s="535"/>
      <c r="B174" s="407"/>
      <c r="C174" s="529"/>
      <c r="D174" s="409"/>
      <c r="E174" s="410"/>
      <c r="F174" s="407"/>
      <c r="G174" s="410"/>
      <c r="H174" s="31"/>
      <c r="I174" s="530"/>
      <c r="L174" s="454"/>
    </row>
    <row r="175" spans="1:12" s="413" customFormat="1" ht="10.7" customHeight="1" x14ac:dyDescent="0.2">
      <c r="A175" s="424" t="s">
        <v>4921</v>
      </c>
      <c r="B175" s="515">
        <v>1</v>
      </c>
      <c r="C175" s="516">
        <v>44794</v>
      </c>
      <c r="D175" s="517"/>
      <c r="E175" s="527" t="str">
        <f>L169</f>
        <v>TJ Sokol Jaroměř</v>
      </c>
      <c r="F175" s="527" t="str">
        <f>L172</f>
        <v>FBC Dobruška</v>
      </c>
      <c r="G175" s="518" t="s">
        <v>275</v>
      </c>
      <c r="H175" s="527" t="str">
        <f>IF(H169="","",H169)</f>
        <v>TJ Sokol Jaroměř</v>
      </c>
      <c r="I175" s="536" t="str">
        <f>IF(I169="","",I169)</f>
        <v>x</v>
      </c>
      <c r="L175" s="454"/>
    </row>
    <row r="176" spans="1:12" s="413" customFormat="1" ht="10.7" customHeight="1" x14ac:dyDescent="0.2">
      <c r="A176" s="433" t="s">
        <v>4922</v>
      </c>
      <c r="B176" s="407">
        <v>1</v>
      </c>
      <c r="C176" s="529">
        <f>IF(C175="","",C175)</f>
        <v>44794</v>
      </c>
      <c r="D176" s="409"/>
      <c r="E176" s="31" t="str">
        <f>L170</f>
        <v>FTC Vysoké Mýto</v>
      </c>
      <c r="F176" s="31" t="str">
        <f>L173</f>
        <v>FBK Piráti Sokol Chrudim</v>
      </c>
      <c r="G176" s="410" t="s">
        <v>275</v>
      </c>
      <c r="H176" s="31" t="str">
        <f>IF(H169="","",H169)</f>
        <v>TJ Sokol Jaroměř</v>
      </c>
      <c r="I176" s="530" t="str">
        <f>IF(I169="","",I169)</f>
        <v>x</v>
      </c>
      <c r="L176" s="454"/>
    </row>
    <row r="177" spans="1:12" s="413" customFormat="1" ht="10.7" customHeight="1" x14ac:dyDescent="0.2">
      <c r="A177" s="433" t="s">
        <v>4923</v>
      </c>
      <c r="B177" s="407">
        <v>1</v>
      </c>
      <c r="C177" s="529">
        <f>IF(C175="","",C175)</f>
        <v>44794</v>
      </c>
      <c r="D177" s="409"/>
      <c r="E177" s="31" t="str">
        <f>L172</f>
        <v>FBC Dobruška</v>
      </c>
      <c r="F177" s="31" t="str">
        <f>L171</f>
        <v>Hippos Žďár n/S.</v>
      </c>
      <c r="G177" s="410" t="s">
        <v>275</v>
      </c>
      <c r="H177" s="31" t="str">
        <f>IF(H169="","",H169)</f>
        <v>TJ Sokol Jaroměř</v>
      </c>
      <c r="I177" s="530" t="str">
        <f>IF(I169="","",I169)</f>
        <v>x</v>
      </c>
      <c r="L177" s="454"/>
    </row>
    <row r="178" spans="1:12" s="413" customFormat="1" ht="10.7" customHeight="1" x14ac:dyDescent="0.2">
      <c r="A178" s="433" t="s">
        <v>4924</v>
      </c>
      <c r="B178" s="407">
        <v>1</v>
      </c>
      <c r="C178" s="529">
        <f>IF(C175="","",C175)</f>
        <v>44794</v>
      </c>
      <c r="D178" s="409"/>
      <c r="E178" s="31" t="str">
        <f>L173</f>
        <v>FBK Piráti Sokol Chrudim</v>
      </c>
      <c r="F178" s="31" t="str">
        <f>L169</f>
        <v>TJ Sokol Jaroměř</v>
      </c>
      <c r="G178" s="410" t="s">
        <v>275</v>
      </c>
      <c r="H178" s="31" t="str">
        <f>IF(H169="","",H169)</f>
        <v>TJ Sokol Jaroměř</v>
      </c>
      <c r="I178" s="530" t="str">
        <f>IF(I169="","",I169)</f>
        <v>x</v>
      </c>
      <c r="L178" s="454"/>
    </row>
    <row r="179" spans="1:12" s="413" customFormat="1" ht="10.7" customHeight="1" thickBot="1" x14ac:dyDescent="0.25">
      <c r="A179" s="441" t="s">
        <v>4925</v>
      </c>
      <c r="B179" s="521">
        <v>1</v>
      </c>
      <c r="C179" s="532">
        <f>IF(C175="","",C175)</f>
        <v>44794</v>
      </c>
      <c r="D179" s="523"/>
      <c r="E179" s="34" t="str">
        <f>L171</f>
        <v>Hippos Žďár n/S.</v>
      </c>
      <c r="F179" s="34" t="str">
        <f>L170</f>
        <v>FTC Vysoké Mýto</v>
      </c>
      <c r="G179" s="524" t="s">
        <v>275</v>
      </c>
      <c r="H179" s="34" t="str">
        <f>IF(H169="","",H169)</f>
        <v>TJ Sokol Jaroměř</v>
      </c>
      <c r="I179" s="533" t="str">
        <f>IF(I169="","",I169)</f>
        <v>x</v>
      </c>
      <c r="L179" s="454"/>
    </row>
    <row r="180" spans="1:12" s="503" customFormat="1" ht="15" customHeight="1" thickBot="1" x14ac:dyDescent="0.25">
      <c r="A180" s="512" t="s">
        <v>4926</v>
      </c>
      <c r="B180" s="496"/>
      <c r="C180" s="497"/>
      <c r="D180" s="498"/>
      <c r="E180" s="499" t="str">
        <f>E56</f>
        <v>20. a 21. srpen 2022</v>
      </c>
      <c r="F180" s="498"/>
      <c r="G180" s="500"/>
      <c r="H180" s="501"/>
      <c r="I180" s="502" t="s">
        <v>4569</v>
      </c>
      <c r="L180" s="541" t="s">
        <v>5210</v>
      </c>
    </row>
    <row r="181" spans="1:12" s="413" customFormat="1" ht="10.7" customHeight="1" x14ac:dyDescent="0.2">
      <c r="A181" s="424" t="s">
        <v>4927</v>
      </c>
      <c r="B181" s="515">
        <v>1</v>
      </c>
      <c r="C181" s="516">
        <v>44793</v>
      </c>
      <c r="D181" s="517"/>
      <c r="E181" s="527" t="str">
        <f>L184</f>
        <v>Klub SPV Pardubice</v>
      </c>
      <c r="F181" s="527" t="str">
        <f>L182</f>
        <v>Andone SK Jihlava</v>
      </c>
      <c r="G181" s="518" t="s">
        <v>275</v>
      </c>
      <c r="H181" s="527" t="s">
        <v>154</v>
      </c>
      <c r="I181" s="528" t="s">
        <v>4572</v>
      </c>
      <c r="L181" s="542" t="s">
        <v>157</v>
      </c>
    </row>
    <row r="182" spans="1:12" s="413" customFormat="1" ht="10.7" customHeight="1" x14ac:dyDescent="0.2">
      <c r="A182" s="433" t="s">
        <v>4930</v>
      </c>
      <c r="B182" s="407">
        <v>1</v>
      </c>
      <c r="C182" s="529">
        <f>IF(C181="","",C181)</f>
        <v>44793</v>
      </c>
      <c r="D182" s="409"/>
      <c r="E182" s="31" t="str">
        <f>L181</f>
        <v>FBC LETOHRAD Orel Orlice</v>
      </c>
      <c r="F182" s="31" t="str">
        <f>L183</f>
        <v>FbC Skuteč</v>
      </c>
      <c r="G182" s="410" t="s">
        <v>275</v>
      </c>
      <c r="H182" s="31" t="str">
        <f>IF(H181="","",H181)</f>
        <v>Andone SK Jihlava</v>
      </c>
      <c r="I182" s="530" t="str">
        <f>IF(I181="","",I181)</f>
        <v>x</v>
      </c>
      <c r="L182" s="585" t="s">
        <v>154</v>
      </c>
    </row>
    <row r="183" spans="1:12" s="413" customFormat="1" ht="10.7" customHeight="1" x14ac:dyDescent="0.2">
      <c r="A183" s="433" t="s">
        <v>4932</v>
      </c>
      <c r="B183" s="407">
        <v>1</v>
      </c>
      <c r="C183" s="529">
        <f>IF(C181="","",C181)</f>
        <v>44793</v>
      </c>
      <c r="D183" s="409"/>
      <c r="E183" s="31" t="str">
        <f>L185</f>
        <v>FBC TJ Draci Lanškroun</v>
      </c>
      <c r="F183" s="31" t="str">
        <f>L184</f>
        <v>Klub SPV Pardubice</v>
      </c>
      <c r="G183" s="410" t="s">
        <v>275</v>
      </c>
      <c r="H183" s="31" t="str">
        <f>IF(H181="","",H181)</f>
        <v>Andone SK Jihlava</v>
      </c>
      <c r="I183" s="530" t="str">
        <f>IF(I181="","",I181)</f>
        <v>x</v>
      </c>
      <c r="L183" s="543" t="s">
        <v>4542</v>
      </c>
    </row>
    <row r="184" spans="1:12" s="413" customFormat="1" ht="10.7" customHeight="1" x14ac:dyDescent="0.2">
      <c r="A184" s="433" t="s">
        <v>4934</v>
      </c>
      <c r="B184" s="407">
        <v>1</v>
      </c>
      <c r="C184" s="529">
        <f>IF(C181="","",C181)</f>
        <v>44793</v>
      </c>
      <c r="D184" s="409"/>
      <c r="E184" s="31" t="str">
        <f>L182</f>
        <v>Andone SK Jihlava</v>
      </c>
      <c r="F184" s="31" t="str">
        <f>L181</f>
        <v>FBC LETOHRAD Orel Orlice</v>
      </c>
      <c r="G184" s="410" t="s">
        <v>275</v>
      </c>
      <c r="H184" s="31" t="str">
        <f>IF(H181="","",H181)</f>
        <v>Andone SK Jihlava</v>
      </c>
      <c r="I184" s="530" t="str">
        <f>IF(I181="","",I181)</f>
        <v>x</v>
      </c>
      <c r="L184" s="543" t="s">
        <v>5211</v>
      </c>
    </row>
    <row r="185" spans="1:12" s="413" customFormat="1" ht="10.7" customHeight="1" thickBot="1" x14ac:dyDescent="0.25">
      <c r="A185" s="441" t="s">
        <v>4936</v>
      </c>
      <c r="B185" s="521">
        <v>1</v>
      </c>
      <c r="C185" s="532">
        <f>IF(C181="","",C181)</f>
        <v>44793</v>
      </c>
      <c r="D185" s="523"/>
      <c r="E185" s="34" t="str">
        <f>L183</f>
        <v>FbC Skuteč</v>
      </c>
      <c r="F185" s="34" t="str">
        <f>L185</f>
        <v>FBC TJ Draci Lanškroun</v>
      </c>
      <c r="G185" s="524" t="s">
        <v>275</v>
      </c>
      <c r="H185" s="34" t="str">
        <f>IF(H181="","",H181)</f>
        <v>Andone SK Jihlava</v>
      </c>
      <c r="I185" s="533" t="str">
        <f>IF(I181="","",I181)</f>
        <v>x</v>
      </c>
      <c r="L185" s="544" t="s">
        <v>5212</v>
      </c>
    </row>
    <row r="186" spans="1:12" s="413" customFormat="1" ht="3" customHeight="1" x14ac:dyDescent="0.2">
      <c r="A186" s="535"/>
      <c r="B186" s="407"/>
      <c r="C186" s="529"/>
      <c r="D186" s="409"/>
      <c r="E186" s="410"/>
      <c r="F186" s="407"/>
      <c r="G186" s="410"/>
      <c r="H186" s="31"/>
      <c r="I186" s="530"/>
      <c r="L186" s="454"/>
    </row>
    <row r="187" spans="1:12" s="413" customFormat="1" ht="10.7" customHeight="1" x14ac:dyDescent="0.2">
      <c r="A187" s="424" t="s">
        <v>4937</v>
      </c>
      <c r="B187" s="515">
        <v>1</v>
      </c>
      <c r="C187" s="516">
        <v>44794</v>
      </c>
      <c r="D187" s="517"/>
      <c r="E187" s="527" t="str">
        <f>L181</f>
        <v>FBC LETOHRAD Orel Orlice</v>
      </c>
      <c r="F187" s="527" t="str">
        <f>L184</f>
        <v>Klub SPV Pardubice</v>
      </c>
      <c r="G187" s="518" t="s">
        <v>275</v>
      </c>
      <c r="H187" s="527" t="str">
        <f>IF(H181="","",H181)</f>
        <v>Andone SK Jihlava</v>
      </c>
      <c r="I187" s="536" t="str">
        <f>IF(I181="","",I181)</f>
        <v>x</v>
      </c>
      <c r="L187" s="454"/>
    </row>
    <row r="188" spans="1:12" s="413" customFormat="1" ht="10.7" customHeight="1" x14ac:dyDescent="0.2">
      <c r="A188" s="433" t="s">
        <v>4938</v>
      </c>
      <c r="B188" s="407">
        <v>1</v>
      </c>
      <c r="C188" s="529">
        <f>IF(C187="","",C187)</f>
        <v>44794</v>
      </c>
      <c r="D188" s="409"/>
      <c r="E188" s="31" t="str">
        <f>L182</f>
        <v>Andone SK Jihlava</v>
      </c>
      <c r="F188" s="31" t="str">
        <f>L185</f>
        <v>FBC TJ Draci Lanškroun</v>
      </c>
      <c r="G188" s="410" t="s">
        <v>275</v>
      </c>
      <c r="H188" s="31" t="str">
        <f>IF(H181="","",H181)</f>
        <v>Andone SK Jihlava</v>
      </c>
      <c r="I188" s="530" t="str">
        <f>IF(I181="","",I181)</f>
        <v>x</v>
      </c>
      <c r="L188" s="454"/>
    </row>
    <row r="189" spans="1:12" s="413" customFormat="1" ht="10.7" customHeight="1" x14ac:dyDescent="0.2">
      <c r="A189" s="433" t="s">
        <v>4939</v>
      </c>
      <c r="B189" s="407">
        <v>1</v>
      </c>
      <c r="C189" s="529">
        <f>IF(C187="","",C187)</f>
        <v>44794</v>
      </c>
      <c r="D189" s="409"/>
      <c r="E189" s="31" t="str">
        <f>L184</f>
        <v>Klub SPV Pardubice</v>
      </c>
      <c r="F189" s="31" t="str">
        <f>L183</f>
        <v>FbC Skuteč</v>
      </c>
      <c r="G189" s="410" t="s">
        <v>275</v>
      </c>
      <c r="H189" s="31" t="str">
        <f>IF(H181="","",H181)</f>
        <v>Andone SK Jihlava</v>
      </c>
      <c r="I189" s="530" t="str">
        <f>IF(I181="","",I181)</f>
        <v>x</v>
      </c>
      <c r="L189" s="454"/>
    </row>
    <row r="190" spans="1:12" s="413" customFormat="1" ht="10.7" customHeight="1" x14ac:dyDescent="0.2">
      <c r="A190" s="433" t="s">
        <v>4940</v>
      </c>
      <c r="B190" s="407">
        <v>1</v>
      </c>
      <c r="C190" s="529">
        <f>IF(C187="","",C187)</f>
        <v>44794</v>
      </c>
      <c r="D190" s="409"/>
      <c r="E190" s="31" t="str">
        <f>L185</f>
        <v>FBC TJ Draci Lanškroun</v>
      </c>
      <c r="F190" s="31" t="str">
        <f>L181</f>
        <v>FBC LETOHRAD Orel Orlice</v>
      </c>
      <c r="G190" s="410" t="s">
        <v>275</v>
      </c>
      <c r="H190" s="31" t="str">
        <f>IF(H181="","",H181)</f>
        <v>Andone SK Jihlava</v>
      </c>
      <c r="I190" s="530" t="str">
        <f>IF(I181="","",I181)</f>
        <v>x</v>
      </c>
      <c r="L190" s="454"/>
    </row>
    <row r="191" spans="1:12" s="413" customFormat="1" ht="10.7" customHeight="1" thickBot="1" x14ac:dyDescent="0.25">
      <c r="A191" s="441" t="s">
        <v>4941</v>
      </c>
      <c r="B191" s="521">
        <v>1</v>
      </c>
      <c r="C191" s="532">
        <f>IF(C187="","",C187)</f>
        <v>44794</v>
      </c>
      <c r="D191" s="523"/>
      <c r="E191" s="34" t="str">
        <f>L183</f>
        <v>FbC Skuteč</v>
      </c>
      <c r="F191" s="34" t="str">
        <f>L182</f>
        <v>Andone SK Jihlava</v>
      </c>
      <c r="G191" s="524" t="s">
        <v>275</v>
      </c>
      <c r="H191" s="34" t="str">
        <f>IF(H181="","",H181)</f>
        <v>Andone SK Jihlava</v>
      </c>
      <c r="I191" s="533" t="str">
        <f>IF(I181="","",I181)</f>
        <v>x</v>
      </c>
      <c r="L191" s="454"/>
    </row>
    <row r="192" spans="1:12" s="503" customFormat="1" ht="15" customHeight="1" thickBot="1" x14ac:dyDescent="0.25">
      <c r="A192" s="512" t="s">
        <v>4942</v>
      </c>
      <c r="B192" s="496"/>
      <c r="C192" s="497"/>
      <c r="D192" s="498"/>
      <c r="E192" s="499" t="str">
        <f>E56</f>
        <v>20. a 21. srpen 2022</v>
      </c>
      <c r="F192" s="498"/>
      <c r="G192" s="500"/>
      <c r="H192" s="501"/>
      <c r="I192" s="502" t="s">
        <v>4569</v>
      </c>
      <c r="L192" s="546" t="s">
        <v>4943</v>
      </c>
    </row>
    <row r="193" spans="1:12" s="413" customFormat="1" ht="10.7" customHeight="1" x14ac:dyDescent="0.2">
      <c r="A193" s="424" t="s">
        <v>4944</v>
      </c>
      <c r="B193" s="515">
        <v>1</v>
      </c>
      <c r="C193" s="516">
        <v>44793</v>
      </c>
      <c r="D193" s="517"/>
      <c r="E193" s="527" t="str">
        <f>L196</f>
        <v>F.A.T.R.</v>
      </c>
      <c r="F193" s="527" t="str">
        <f>L194</f>
        <v>Hornets Brno ZŠ Horní</v>
      </c>
      <c r="G193" s="518" t="s">
        <v>275</v>
      </c>
      <c r="H193" s="527" t="s">
        <v>4928</v>
      </c>
      <c r="I193" s="528" t="s">
        <v>4572</v>
      </c>
      <c r="L193" s="547" t="s">
        <v>215</v>
      </c>
    </row>
    <row r="194" spans="1:12" s="413" customFormat="1" ht="10.7" customHeight="1" x14ac:dyDescent="0.2">
      <c r="A194" s="433" t="s">
        <v>4945</v>
      </c>
      <c r="B194" s="407">
        <v>1</v>
      </c>
      <c r="C194" s="529">
        <f>IF(C193="","",C193)</f>
        <v>44793</v>
      </c>
      <c r="D194" s="409"/>
      <c r="E194" s="31" t="str">
        <f>L193</f>
        <v>FBC Přerov</v>
      </c>
      <c r="F194" s="31" t="str">
        <f>L195</f>
        <v>Sokol Ivanovice na Hané</v>
      </c>
      <c r="G194" s="410" t="s">
        <v>275</v>
      </c>
      <c r="H194" s="31" t="str">
        <f>IF(H193="","",H193)</f>
        <v>F.A.T.R.</v>
      </c>
      <c r="I194" s="530" t="str">
        <f>IF(I193="","",I193)</f>
        <v>x</v>
      </c>
      <c r="L194" s="548" t="s">
        <v>4929</v>
      </c>
    </row>
    <row r="195" spans="1:12" s="413" customFormat="1" ht="10.7" customHeight="1" x14ac:dyDescent="0.2">
      <c r="A195" s="433" t="s">
        <v>4946</v>
      </c>
      <c r="B195" s="407">
        <v>1</v>
      </c>
      <c r="C195" s="529">
        <f>IF(C193="","",C193)</f>
        <v>44793</v>
      </c>
      <c r="D195" s="409"/>
      <c r="E195" s="31" t="str">
        <f>L197</f>
        <v>TJ SOKOL LETOVICE</v>
      </c>
      <c r="F195" s="31" t="str">
        <f>L196</f>
        <v>F.A.T.R.</v>
      </c>
      <c r="G195" s="410" t="s">
        <v>275</v>
      </c>
      <c r="H195" s="31" t="str">
        <f>IF(H193="","",H193)</f>
        <v>F.A.T.R.</v>
      </c>
      <c r="I195" s="530" t="str">
        <f>IF(I193="","",I193)</f>
        <v>x</v>
      </c>
      <c r="L195" s="548" t="s">
        <v>4948</v>
      </c>
    </row>
    <row r="196" spans="1:12" s="413" customFormat="1" ht="10.7" customHeight="1" x14ac:dyDescent="0.2">
      <c r="A196" s="433" t="s">
        <v>4947</v>
      </c>
      <c r="B196" s="407">
        <v>1</v>
      </c>
      <c r="C196" s="529">
        <f>IF(C193="","",C193)</f>
        <v>44793</v>
      </c>
      <c r="D196" s="409"/>
      <c r="E196" s="31" t="str">
        <f>L194</f>
        <v>Hornets Brno ZŠ Horní</v>
      </c>
      <c r="F196" s="31" t="str">
        <f>L193</f>
        <v>FBC Přerov</v>
      </c>
      <c r="G196" s="410" t="s">
        <v>275</v>
      </c>
      <c r="H196" s="31" t="str">
        <f>IF(H193="","",H193)</f>
        <v>F.A.T.R.</v>
      </c>
      <c r="I196" s="530" t="str">
        <f>IF(I193="","",I193)</f>
        <v>x</v>
      </c>
      <c r="L196" s="585" t="s">
        <v>4928</v>
      </c>
    </row>
    <row r="197" spans="1:12" s="413" customFormat="1" ht="10.7" customHeight="1" thickBot="1" x14ac:dyDescent="0.25">
      <c r="A197" s="441" t="s">
        <v>4949</v>
      </c>
      <c r="B197" s="521">
        <v>1</v>
      </c>
      <c r="C197" s="532">
        <f>IF(C193="","",C193)</f>
        <v>44793</v>
      </c>
      <c r="D197" s="523"/>
      <c r="E197" s="34" t="str">
        <f>L195</f>
        <v>Sokol Ivanovice na Hané</v>
      </c>
      <c r="F197" s="34" t="str">
        <f>L197</f>
        <v>TJ SOKOL LETOVICE</v>
      </c>
      <c r="G197" s="524" t="s">
        <v>275</v>
      </c>
      <c r="H197" s="34" t="str">
        <f>IF(H193="","",H193)</f>
        <v>F.A.T.R.</v>
      </c>
      <c r="I197" s="533" t="str">
        <f>IF(I193="","",I193)</f>
        <v>x</v>
      </c>
      <c r="L197" s="549" t="s">
        <v>4920</v>
      </c>
    </row>
    <row r="198" spans="1:12" s="413" customFormat="1" ht="3" customHeight="1" x14ac:dyDescent="0.2">
      <c r="A198" s="535"/>
      <c r="B198" s="407"/>
      <c r="C198" s="529"/>
      <c r="D198" s="409"/>
      <c r="E198" s="410"/>
      <c r="F198" s="407"/>
      <c r="G198" s="410"/>
      <c r="H198" s="31"/>
      <c r="I198" s="530"/>
      <c r="L198" s="454"/>
    </row>
    <row r="199" spans="1:12" s="413" customFormat="1" ht="10.7" customHeight="1" x14ac:dyDescent="0.2">
      <c r="A199" s="424" t="s">
        <v>4950</v>
      </c>
      <c r="B199" s="515">
        <v>1</v>
      </c>
      <c r="C199" s="516">
        <v>44794</v>
      </c>
      <c r="D199" s="517"/>
      <c r="E199" s="527" t="str">
        <f>L193</f>
        <v>FBC Přerov</v>
      </c>
      <c r="F199" s="527" t="str">
        <f>L196</f>
        <v>F.A.T.R.</v>
      </c>
      <c r="G199" s="518" t="s">
        <v>275</v>
      </c>
      <c r="H199" s="527" t="str">
        <f>IF(H193="","",H193)</f>
        <v>F.A.T.R.</v>
      </c>
      <c r="I199" s="536" t="str">
        <f>IF(I193="","",I193)</f>
        <v>x</v>
      </c>
      <c r="L199" s="454"/>
    </row>
    <row r="200" spans="1:12" s="413" customFormat="1" ht="10.7" customHeight="1" x14ac:dyDescent="0.2">
      <c r="A200" s="433" t="s">
        <v>4951</v>
      </c>
      <c r="B200" s="407">
        <v>1</v>
      </c>
      <c r="C200" s="529">
        <f>IF(C199="","",C199)</f>
        <v>44794</v>
      </c>
      <c r="D200" s="409"/>
      <c r="E200" s="31" t="str">
        <f>L194</f>
        <v>Hornets Brno ZŠ Horní</v>
      </c>
      <c r="F200" s="31" t="str">
        <f>L197</f>
        <v>TJ SOKOL LETOVICE</v>
      </c>
      <c r="G200" s="410" t="s">
        <v>275</v>
      </c>
      <c r="H200" s="31" t="str">
        <f>IF(H193="","",H193)</f>
        <v>F.A.T.R.</v>
      </c>
      <c r="I200" s="530" t="str">
        <f>IF(I193="","",I193)</f>
        <v>x</v>
      </c>
      <c r="L200" s="454"/>
    </row>
    <row r="201" spans="1:12" s="413" customFormat="1" ht="10.7" customHeight="1" x14ac:dyDescent="0.2">
      <c r="A201" s="433" t="s">
        <v>4952</v>
      </c>
      <c r="B201" s="407">
        <v>1</v>
      </c>
      <c r="C201" s="529">
        <f>IF(C199="","",C199)</f>
        <v>44794</v>
      </c>
      <c r="D201" s="409"/>
      <c r="E201" s="31" t="str">
        <f>L196</f>
        <v>F.A.T.R.</v>
      </c>
      <c r="F201" s="31" t="str">
        <f>L195</f>
        <v>Sokol Ivanovice na Hané</v>
      </c>
      <c r="G201" s="410" t="s">
        <v>275</v>
      </c>
      <c r="H201" s="31" t="str">
        <f>IF(H193="","",H193)</f>
        <v>F.A.T.R.</v>
      </c>
      <c r="I201" s="530" t="str">
        <f>IF(I193="","",I193)</f>
        <v>x</v>
      </c>
      <c r="L201" s="454"/>
    </row>
    <row r="202" spans="1:12" s="413" customFormat="1" ht="10.7" customHeight="1" x14ac:dyDescent="0.2">
      <c r="A202" s="433" t="s">
        <v>4953</v>
      </c>
      <c r="B202" s="407">
        <v>1</v>
      </c>
      <c r="C202" s="529">
        <f>IF(C199="","",C199)</f>
        <v>44794</v>
      </c>
      <c r="D202" s="409"/>
      <c r="E202" s="31" t="str">
        <f>L197</f>
        <v>TJ SOKOL LETOVICE</v>
      </c>
      <c r="F202" s="31" t="str">
        <f>L193</f>
        <v>FBC Přerov</v>
      </c>
      <c r="G202" s="410" t="s">
        <v>275</v>
      </c>
      <c r="H202" s="31" t="str">
        <f>IF(H193="","",H193)</f>
        <v>F.A.T.R.</v>
      </c>
      <c r="I202" s="530" t="str">
        <f>IF(I193="","",I193)</f>
        <v>x</v>
      </c>
      <c r="L202" s="454"/>
    </row>
    <row r="203" spans="1:12" s="413" customFormat="1" ht="10.7" customHeight="1" thickBot="1" x14ac:dyDescent="0.25">
      <c r="A203" s="441" t="s">
        <v>4954</v>
      </c>
      <c r="B203" s="521">
        <v>1</v>
      </c>
      <c r="C203" s="532">
        <f>IF(C199="","",C199)</f>
        <v>44794</v>
      </c>
      <c r="D203" s="523"/>
      <c r="E203" s="34" t="str">
        <f>L195</f>
        <v>Sokol Ivanovice na Hané</v>
      </c>
      <c r="F203" s="34" t="str">
        <f>L194</f>
        <v>Hornets Brno ZŠ Horní</v>
      </c>
      <c r="G203" s="524" t="s">
        <v>275</v>
      </c>
      <c r="H203" s="34" t="str">
        <f>IF(H193="","",H193)</f>
        <v>F.A.T.R.</v>
      </c>
      <c r="I203" s="533" t="str">
        <f>IF(I193="","",I193)</f>
        <v>x</v>
      </c>
      <c r="L203" s="454"/>
    </row>
    <row r="204" spans="1:12" s="503" customFormat="1" ht="15" customHeight="1" thickBot="1" x14ac:dyDescent="0.25">
      <c r="A204" s="512" t="s">
        <v>4955</v>
      </c>
      <c r="B204" s="496"/>
      <c r="C204" s="497"/>
      <c r="D204" s="498"/>
      <c r="E204" s="499" t="str">
        <f>E56</f>
        <v>20. a 21. srpen 2022</v>
      </c>
      <c r="F204" s="498"/>
      <c r="G204" s="500"/>
      <c r="H204" s="501"/>
      <c r="I204" s="502" t="s">
        <v>4569</v>
      </c>
      <c r="L204" s="546" t="s">
        <v>4956</v>
      </c>
    </row>
    <row r="205" spans="1:12" s="413" customFormat="1" ht="10.7" customHeight="1" x14ac:dyDescent="0.2">
      <c r="A205" s="424" t="s">
        <v>4957</v>
      </c>
      <c r="B205" s="515">
        <v>1</v>
      </c>
      <c r="C205" s="516">
        <v>44793</v>
      </c>
      <c r="D205" s="517"/>
      <c r="E205" s="527" t="str">
        <f>L208</f>
        <v>K1 Florbal Židenice</v>
      </c>
      <c r="F205" s="527" t="str">
        <f>L206</f>
        <v>SFK Kozel Počenice</v>
      </c>
      <c r="G205" s="518" t="s">
        <v>275</v>
      </c>
      <c r="H205" s="527" t="s">
        <v>198</v>
      </c>
      <c r="I205" s="528" t="s">
        <v>4572</v>
      </c>
      <c r="L205" s="547" t="s">
        <v>87</v>
      </c>
    </row>
    <row r="206" spans="1:12" s="413" customFormat="1" ht="10.7" customHeight="1" x14ac:dyDescent="0.2">
      <c r="A206" s="433" t="s">
        <v>4959</v>
      </c>
      <c r="B206" s="407">
        <v>1</v>
      </c>
      <c r="C206" s="529">
        <f>IF(C205="","",C205)</f>
        <v>44793</v>
      </c>
      <c r="D206" s="409"/>
      <c r="E206" s="31" t="str">
        <f>L205</f>
        <v>Snipers Třebíč</v>
      </c>
      <c r="F206" s="31" t="str">
        <f>L207</f>
        <v>PSKC Okříšky</v>
      </c>
      <c r="G206" s="410" t="s">
        <v>275</v>
      </c>
      <c r="H206" s="31" t="str">
        <f>IF(H205="","",H205)</f>
        <v>K1 Florbal Židenice</v>
      </c>
      <c r="I206" s="530" t="str">
        <f>IF(I205="","",I205)</f>
        <v>x</v>
      </c>
      <c r="L206" s="548" t="s">
        <v>4933</v>
      </c>
    </row>
    <row r="207" spans="1:12" s="413" customFormat="1" ht="10.7" customHeight="1" x14ac:dyDescent="0.2">
      <c r="A207" s="433" t="s">
        <v>4960</v>
      </c>
      <c r="B207" s="407">
        <v>1</v>
      </c>
      <c r="C207" s="529">
        <f>IF(C205="","",C205)</f>
        <v>44793</v>
      </c>
      <c r="D207" s="409"/>
      <c r="E207" s="31" t="str">
        <f>L209</f>
        <v>TJ Sokol Břeclav</v>
      </c>
      <c r="F207" s="31" t="str">
        <f>L208</f>
        <v>K1 Florbal Židenice</v>
      </c>
      <c r="G207" s="410" t="s">
        <v>275</v>
      </c>
      <c r="H207" s="31" t="str">
        <f>IF(H205="","",H205)</f>
        <v>K1 Florbal Židenice</v>
      </c>
      <c r="I207" s="530" t="str">
        <f>IF(I205="","",I205)</f>
        <v>x</v>
      </c>
      <c r="L207" s="548" t="s">
        <v>5213</v>
      </c>
    </row>
    <row r="208" spans="1:12" s="413" customFormat="1" ht="10.7" customHeight="1" x14ac:dyDescent="0.2">
      <c r="A208" s="433" t="s">
        <v>4961</v>
      </c>
      <c r="B208" s="407">
        <v>1</v>
      </c>
      <c r="C208" s="529">
        <f>IF(C205="","",C205)</f>
        <v>44793</v>
      </c>
      <c r="D208" s="409"/>
      <c r="E208" s="31" t="str">
        <f>L206</f>
        <v>SFK Kozel Počenice</v>
      </c>
      <c r="F208" s="31" t="str">
        <f>L205</f>
        <v>Snipers Třebíč</v>
      </c>
      <c r="G208" s="410" t="s">
        <v>275</v>
      </c>
      <c r="H208" s="31" t="str">
        <f>IF(H205="","",H205)</f>
        <v>K1 Florbal Židenice</v>
      </c>
      <c r="I208" s="530" t="str">
        <f>IF(I205="","",I205)</f>
        <v>x</v>
      </c>
      <c r="L208" s="585" t="s">
        <v>198</v>
      </c>
    </row>
    <row r="209" spans="1:12" s="413" customFormat="1" ht="10.7" customHeight="1" thickBot="1" x14ac:dyDescent="0.25">
      <c r="A209" s="441" t="s">
        <v>4962</v>
      </c>
      <c r="B209" s="521">
        <v>1</v>
      </c>
      <c r="C209" s="532">
        <f>IF(C205="","",C205)</f>
        <v>44793</v>
      </c>
      <c r="D209" s="523"/>
      <c r="E209" s="34" t="str">
        <f>L207</f>
        <v>PSKC Okříšky</v>
      </c>
      <c r="F209" s="34" t="str">
        <f>L209</f>
        <v>TJ Sokol Břeclav</v>
      </c>
      <c r="G209" s="524" t="s">
        <v>275</v>
      </c>
      <c r="H209" s="34" t="str">
        <f>IF(H205="","",H205)</f>
        <v>K1 Florbal Židenice</v>
      </c>
      <c r="I209" s="533" t="str">
        <f>IF(I205="","",I205)</f>
        <v>x</v>
      </c>
      <c r="L209" s="549" t="s">
        <v>5214</v>
      </c>
    </row>
    <row r="210" spans="1:12" s="413" customFormat="1" ht="3" customHeight="1" x14ac:dyDescent="0.2">
      <c r="A210" s="535"/>
      <c r="B210" s="407"/>
      <c r="C210" s="529"/>
      <c r="D210" s="409"/>
      <c r="E210" s="410"/>
      <c r="F210" s="407"/>
      <c r="G210" s="410"/>
      <c r="H210" s="31"/>
      <c r="I210" s="530"/>
      <c r="L210" s="454"/>
    </row>
    <row r="211" spans="1:12" s="413" customFormat="1" ht="10.7" customHeight="1" x14ac:dyDescent="0.2">
      <c r="A211" s="424" t="s">
        <v>4963</v>
      </c>
      <c r="B211" s="515">
        <v>1</v>
      </c>
      <c r="C211" s="516">
        <v>44794</v>
      </c>
      <c r="D211" s="517"/>
      <c r="E211" s="527" t="str">
        <f>L205</f>
        <v>Snipers Třebíč</v>
      </c>
      <c r="F211" s="527" t="str">
        <f>L208</f>
        <v>K1 Florbal Židenice</v>
      </c>
      <c r="G211" s="518" t="s">
        <v>275</v>
      </c>
      <c r="H211" s="527" t="str">
        <f>IF(H205="","",H205)</f>
        <v>K1 Florbal Židenice</v>
      </c>
      <c r="I211" s="536" t="str">
        <f>IF(I205="","",I205)</f>
        <v>x</v>
      </c>
      <c r="L211" s="454"/>
    </row>
    <row r="212" spans="1:12" s="413" customFormat="1" ht="10.7" customHeight="1" x14ac:dyDescent="0.2">
      <c r="A212" s="433" t="s">
        <v>4964</v>
      </c>
      <c r="B212" s="407">
        <v>1</v>
      </c>
      <c r="C212" s="529">
        <f>IF(C211="","",C211)</f>
        <v>44794</v>
      </c>
      <c r="D212" s="409"/>
      <c r="E212" s="31" t="str">
        <f>L206</f>
        <v>SFK Kozel Počenice</v>
      </c>
      <c r="F212" s="31" t="str">
        <f>L209</f>
        <v>TJ Sokol Břeclav</v>
      </c>
      <c r="G212" s="410" t="s">
        <v>275</v>
      </c>
      <c r="H212" s="31" t="str">
        <f>IF(H205="","",H205)</f>
        <v>K1 Florbal Židenice</v>
      </c>
      <c r="I212" s="530" t="str">
        <f>IF(I205="","",I205)</f>
        <v>x</v>
      </c>
      <c r="L212" s="454"/>
    </row>
    <row r="213" spans="1:12" s="413" customFormat="1" ht="10.7" customHeight="1" x14ac:dyDescent="0.2">
      <c r="A213" s="433" t="s">
        <v>4965</v>
      </c>
      <c r="B213" s="407">
        <v>1</v>
      </c>
      <c r="C213" s="529">
        <f>IF(C211="","",C211)</f>
        <v>44794</v>
      </c>
      <c r="D213" s="409"/>
      <c r="E213" s="31" t="str">
        <f>L208</f>
        <v>K1 Florbal Židenice</v>
      </c>
      <c r="F213" s="31" t="str">
        <f>L207</f>
        <v>PSKC Okříšky</v>
      </c>
      <c r="G213" s="410" t="s">
        <v>275</v>
      </c>
      <c r="H213" s="31" t="str">
        <f>IF(H205="","",H205)</f>
        <v>K1 Florbal Židenice</v>
      </c>
      <c r="I213" s="530" t="str">
        <f>IF(I205="","",I205)</f>
        <v>x</v>
      </c>
      <c r="L213" s="454"/>
    </row>
    <row r="214" spans="1:12" s="413" customFormat="1" ht="10.7" customHeight="1" x14ac:dyDescent="0.2">
      <c r="A214" s="433" t="s">
        <v>4966</v>
      </c>
      <c r="B214" s="407">
        <v>1</v>
      </c>
      <c r="C214" s="529">
        <f>IF(C211="","",C211)</f>
        <v>44794</v>
      </c>
      <c r="D214" s="409"/>
      <c r="E214" s="31" t="str">
        <f>L209</f>
        <v>TJ Sokol Břeclav</v>
      </c>
      <c r="F214" s="31" t="str">
        <f>L205</f>
        <v>Snipers Třebíč</v>
      </c>
      <c r="G214" s="410" t="s">
        <v>275</v>
      </c>
      <c r="H214" s="31" t="str">
        <f>IF(H205="","",H205)</f>
        <v>K1 Florbal Židenice</v>
      </c>
      <c r="I214" s="530" t="str">
        <f>IF(I205="","",I205)</f>
        <v>x</v>
      </c>
      <c r="L214" s="454"/>
    </row>
    <row r="215" spans="1:12" s="413" customFormat="1" ht="10.7" customHeight="1" thickBot="1" x14ac:dyDescent="0.25">
      <c r="A215" s="441" t="s">
        <v>4967</v>
      </c>
      <c r="B215" s="521">
        <v>1</v>
      </c>
      <c r="C215" s="532">
        <f>IF(C211="","",C211)</f>
        <v>44794</v>
      </c>
      <c r="D215" s="523"/>
      <c r="E215" s="34" t="str">
        <f>L207</f>
        <v>PSKC Okříšky</v>
      </c>
      <c r="F215" s="34" t="str">
        <f>L206</f>
        <v>SFK Kozel Počenice</v>
      </c>
      <c r="G215" s="524" t="s">
        <v>275</v>
      </c>
      <c r="H215" s="34" t="str">
        <f>IF(H205="","",H205)</f>
        <v>K1 Florbal Židenice</v>
      </c>
      <c r="I215" s="533" t="str">
        <f>IF(I205="","",I205)</f>
        <v>x</v>
      </c>
      <c r="L215" s="454"/>
    </row>
    <row r="216" spans="1:12" s="503" customFormat="1" ht="15" customHeight="1" thickBot="1" x14ac:dyDescent="0.25">
      <c r="A216" s="512" t="s">
        <v>4968</v>
      </c>
      <c r="B216" s="496"/>
      <c r="C216" s="497"/>
      <c r="D216" s="498"/>
      <c r="E216" s="499" t="str">
        <f>E56</f>
        <v>20. a 21. srpen 2022</v>
      </c>
      <c r="F216" s="498"/>
      <c r="G216" s="500"/>
      <c r="H216" s="501"/>
      <c r="I216" s="502" t="s">
        <v>4569</v>
      </c>
      <c r="L216" s="546" t="s">
        <v>5215</v>
      </c>
    </row>
    <row r="217" spans="1:12" s="413" customFormat="1" ht="10.7" customHeight="1" x14ac:dyDescent="0.2">
      <c r="A217" s="424" t="s">
        <v>4969</v>
      </c>
      <c r="B217" s="515">
        <v>1</v>
      </c>
      <c r="C217" s="516">
        <v>44793</v>
      </c>
      <c r="D217" s="517"/>
      <c r="E217" s="527" t="str">
        <f>L220</f>
        <v>SK K2 Prostějov</v>
      </c>
      <c r="F217" s="527" t="str">
        <f>L218</f>
        <v>TJ Hodonice</v>
      </c>
      <c r="G217" s="518" t="s">
        <v>275</v>
      </c>
      <c r="H217" s="527" t="s">
        <v>4931</v>
      </c>
      <c r="I217" s="528" t="s">
        <v>4572</v>
      </c>
      <c r="L217" s="547" t="s">
        <v>5062</v>
      </c>
    </row>
    <row r="218" spans="1:12" s="413" customFormat="1" ht="10.7" customHeight="1" x14ac:dyDescent="0.2">
      <c r="A218" s="433" t="s">
        <v>4970</v>
      </c>
      <c r="B218" s="407">
        <v>1</v>
      </c>
      <c r="C218" s="529">
        <f>IF(C217="","",C217)</f>
        <v>44793</v>
      </c>
      <c r="D218" s="409"/>
      <c r="E218" s="31" t="str">
        <f>L217</f>
        <v>Spartak Hluk</v>
      </c>
      <c r="F218" s="31" t="str">
        <f>L219</f>
        <v>FBC SLAVKOV</v>
      </c>
      <c r="G218" s="410" t="s">
        <v>275</v>
      </c>
      <c r="H218" s="31" t="str">
        <f>IF(H217="","",H217)</f>
        <v>FBC SLAVKOV</v>
      </c>
      <c r="I218" s="530" t="str">
        <f>IF(I217="","",I217)</f>
        <v>x</v>
      </c>
      <c r="L218" s="548" t="s">
        <v>4935</v>
      </c>
    </row>
    <row r="219" spans="1:12" s="413" customFormat="1" ht="10.7" customHeight="1" x14ac:dyDescent="0.2">
      <c r="A219" s="433" t="s">
        <v>4971</v>
      </c>
      <c r="B219" s="407">
        <v>1</v>
      </c>
      <c r="C219" s="529">
        <f>IF(C217="","",C217)</f>
        <v>44793</v>
      </c>
      <c r="D219" s="409"/>
      <c r="E219" s="31" t="str">
        <f>L221</f>
        <v>FbC Pohořelice</v>
      </c>
      <c r="F219" s="31" t="str">
        <f>L220</f>
        <v>SK K2 Prostějov</v>
      </c>
      <c r="G219" s="410" t="s">
        <v>275</v>
      </c>
      <c r="H219" s="31" t="str">
        <f>IF(H217="","",H217)</f>
        <v>FBC SLAVKOV</v>
      </c>
      <c r="I219" s="530" t="str">
        <f>IF(I217="","",I217)</f>
        <v>x</v>
      </c>
      <c r="L219" s="585" t="s">
        <v>4931</v>
      </c>
    </row>
    <row r="220" spans="1:12" s="413" customFormat="1" ht="10.7" customHeight="1" x14ac:dyDescent="0.2">
      <c r="A220" s="433" t="s">
        <v>4973</v>
      </c>
      <c r="B220" s="407">
        <v>1</v>
      </c>
      <c r="C220" s="529">
        <f>IF(C217="","",C217)</f>
        <v>44793</v>
      </c>
      <c r="D220" s="409"/>
      <c r="E220" s="31" t="str">
        <f>L218</f>
        <v>TJ Hodonice</v>
      </c>
      <c r="F220" s="31" t="str">
        <f>L217</f>
        <v>Spartak Hluk</v>
      </c>
      <c r="G220" s="410" t="s">
        <v>275</v>
      </c>
      <c r="H220" s="31" t="str">
        <f>IF(H217="","",H217)</f>
        <v>FBC SLAVKOV</v>
      </c>
      <c r="I220" s="530" t="str">
        <f>IF(I217="","",I217)</f>
        <v>x</v>
      </c>
      <c r="L220" s="548" t="s">
        <v>4958</v>
      </c>
    </row>
    <row r="221" spans="1:12" s="413" customFormat="1" ht="10.7" customHeight="1" thickBot="1" x14ac:dyDescent="0.25">
      <c r="A221" s="441" t="s">
        <v>4974</v>
      </c>
      <c r="B221" s="521">
        <v>1</v>
      </c>
      <c r="C221" s="532">
        <f>IF(C217="","",C217)</f>
        <v>44793</v>
      </c>
      <c r="D221" s="523"/>
      <c r="E221" s="34" t="str">
        <f>L219</f>
        <v>FBC SLAVKOV</v>
      </c>
      <c r="F221" s="34" t="str">
        <f>L221</f>
        <v>FbC Pohořelice</v>
      </c>
      <c r="G221" s="524" t="s">
        <v>275</v>
      </c>
      <c r="H221" s="34" t="str">
        <f>IF(H217="","",H217)</f>
        <v>FBC SLAVKOV</v>
      </c>
      <c r="I221" s="533" t="str">
        <f>IF(I217="","",I217)</f>
        <v>x</v>
      </c>
      <c r="L221" s="549" t="s">
        <v>5216</v>
      </c>
    </row>
    <row r="222" spans="1:12" s="413" customFormat="1" ht="3" customHeight="1" x14ac:dyDescent="0.2">
      <c r="A222" s="535"/>
      <c r="B222" s="407"/>
      <c r="C222" s="529"/>
      <c r="D222" s="409"/>
      <c r="E222" s="410"/>
      <c r="F222" s="407"/>
      <c r="G222" s="410"/>
      <c r="H222" s="31"/>
      <c r="I222" s="530"/>
      <c r="L222" s="454"/>
    </row>
    <row r="223" spans="1:12" s="413" customFormat="1" ht="10.7" customHeight="1" x14ac:dyDescent="0.2">
      <c r="A223" s="424" t="s">
        <v>4975</v>
      </c>
      <c r="B223" s="515">
        <v>1</v>
      </c>
      <c r="C223" s="516">
        <v>44794</v>
      </c>
      <c r="D223" s="517"/>
      <c r="E223" s="527" t="str">
        <f>L217</f>
        <v>Spartak Hluk</v>
      </c>
      <c r="F223" s="527" t="str">
        <f>L220</f>
        <v>SK K2 Prostějov</v>
      </c>
      <c r="G223" s="518" t="s">
        <v>275</v>
      </c>
      <c r="H223" s="527" t="str">
        <f>IF(H217="","",H217)</f>
        <v>FBC SLAVKOV</v>
      </c>
      <c r="I223" s="536" t="str">
        <f>IF(I217="","",I217)</f>
        <v>x</v>
      </c>
      <c r="L223" s="454"/>
    </row>
    <row r="224" spans="1:12" s="413" customFormat="1" ht="10.7" customHeight="1" x14ac:dyDescent="0.2">
      <c r="A224" s="433" t="s">
        <v>4976</v>
      </c>
      <c r="B224" s="571">
        <v>1</v>
      </c>
      <c r="C224" s="594">
        <f>IF(C223="","",C223)</f>
        <v>44794</v>
      </c>
      <c r="D224" s="588"/>
      <c r="E224" s="593" t="str">
        <f>L218</f>
        <v>TJ Hodonice</v>
      </c>
      <c r="F224" s="593" t="str">
        <f>L221</f>
        <v>FbC Pohořelice</v>
      </c>
      <c r="G224" s="589" t="s">
        <v>275</v>
      </c>
      <c r="H224" s="593" t="str">
        <f>IF(H217="","",H217)</f>
        <v>FBC SLAVKOV</v>
      </c>
      <c r="I224" s="530" t="str">
        <f>IF(I217="","",I217)</f>
        <v>x</v>
      </c>
      <c r="L224" s="454"/>
    </row>
    <row r="225" spans="1:12" s="413" customFormat="1" ht="10.7" customHeight="1" x14ac:dyDescent="0.2">
      <c r="A225" s="433" t="s">
        <v>4977</v>
      </c>
      <c r="B225" s="571">
        <v>1</v>
      </c>
      <c r="C225" s="594">
        <f>IF(C223="","",C223)</f>
        <v>44794</v>
      </c>
      <c r="D225" s="588"/>
      <c r="E225" s="593" t="str">
        <f>L220</f>
        <v>SK K2 Prostějov</v>
      </c>
      <c r="F225" s="593" t="str">
        <f>L219</f>
        <v>FBC SLAVKOV</v>
      </c>
      <c r="G225" s="589" t="s">
        <v>275</v>
      </c>
      <c r="H225" s="593" t="str">
        <f>IF(H217="","",H217)</f>
        <v>FBC SLAVKOV</v>
      </c>
      <c r="I225" s="530" t="str">
        <f>IF(I217="","",I217)</f>
        <v>x</v>
      </c>
      <c r="L225" s="454"/>
    </row>
    <row r="226" spans="1:12" s="413" customFormat="1" ht="10.7" customHeight="1" x14ac:dyDescent="0.2">
      <c r="A226" s="433" t="s">
        <v>4978</v>
      </c>
      <c r="B226" s="571">
        <v>1</v>
      </c>
      <c r="C226" s="594">
        <f>IF(C223="","",C223)</f>
        <v>44794</v>
      </c>
      <c r="D226" s="588"/>
      <c r="E226" s="593" t="str">
        <f>L221</f>
        <v>FbC Pohořelice</v>
      </c>
      <c r="F226" s="593" t="str">
        <f>L217</f>
        <v>Spartak Hluk</v>
      </c>
      <c r="G226" s="589" t="s">
        <v>275</v>
      </c>
      <c r="H226" s="593" t="str">
        <f>IF(H217="","",H217)</f>
        <v>FBC SLAVKOV</v>
      </c>
      <c r="I226" s="530" t="str">
        <f>IF(I217="","",I217)</f>
        <v>x</v>
      </c>
      <c r="L226" s="454"/>
    </row>
    <row r="227" spans="1:12" s="413" customFormat="1" ht="10.7" customHeight="1" x14ac:dyDescent="0.2">
      <c r="A227" s="441" t="s">
        <v>4979</v>
      </c>
      <c r="B227" s="521">
        <v>1</v>
      </c>
      <c r="C227" s="532">
        <f>IF(C223="","",C223)</f>
        <v>44794</v>
      </c>
      <c r="D227" s="523"/>
      <c r="E227" s="34" t="str">
        <f>L219</f>
        <v>FBC SLAVKOV</v>
      </c>
      <c r="F227" s="34" t="str">
        <f>L218</f>
        <v>TJ Hodonice</v>
      </c>
      <c r="G227" s="524" t="s">
        <v>275</v>
      </c>
      <c r="H227" s="34" t="str">
        <f>IF(H217="","",H217)</f>
        <v>FBC SLAVKOV</v>
      </c>
      <c r="I227" s="533" t="str">
        <f>IF(I217="","",I217)</f>
        <v>x</v>
      </c>
      <c r="L227" s="454"/>
    </row>
    <row r="228" spans="1:12" s="405" customFormat="1" ht="24.95" customHeight="1" x14ac:dyDescent="0.2">
      <c r="A228" s="599" t="s">
        <v>5129</v>
      </c>
      <c r="B228" s="599"/>
      <c r="C228" s="599"/>
      <c r="D228" s="599"/>
      <c r="E228" s="599"/>
      <c r="F228" s="599"/>
      <c r="G228" s="599"/>
      <c r="H228" s="599"/>
      <c r="I228" s="488"/>
    </row>
    <row r="229" spans="1:12" s="413" customFormat="1" ht="18" customHeight="1" thickBot="1" x14ac:dyDescent="0.2">
      <c r="A229" s="406" t="s">
        <v>5130</v>
      </c>
      <c r="B229" s="407"/>
      <c r="C229" s="495"/>
      <c r="D229" s="409"/>
      <c r="E229" s="31"/>
      <c r="F229" s="31"/>
      <c r="G229" s="407"/>
      <c r="H229" s="31"/>
      <c r="I229" s="407"/>
      <c r="L229" s="454"/>
    </row>
    <row r="230" spans="1:12" s="503" customFormat="1" ht="15" customHeight="1" thickBot="1" x14ac:dyDescent="0.25">
      <c r="A230" s="512" t="s">
        <v>4980</v>
      </c>
      <c r="B230" s="496"/>
      <c r="C230" s="497"/>
      <c r="D230" s="498"/>
      <c r="E230" s="499" t="str">
        <f>E56</f>
        <v>20. a 21. srpen 2022</v>
      </c>
      <c r="F230" s="498"/>
      <c r="G230" s="500"/>
      <c r="H230" s="501"/>
      <c r="I230" s="502" t="s">
        <v>4569</v>
      </c>
      <c r="L230" s="550" t="s">
        <v>4981</v>
      </c>
    </row>
    <row r="231" spans="1:12" s="413" customFormat="1" ht="11.1" customHeight="1" x14ac:dyDescent="0.2">
      <c r="A231" s="424" t="s">
        <v>4982</v>
      </c>
      <c r="B231" s="515">
        <v>1</v>
      </c>
      <c r="C231" s="516">
        <v>44793</v>
      </c>
      <c r="D231" s="517"/>
      <c r="E231" s="527" t="str">
        <f>L234</f>
        <v>KTG Bruises Opava</v>
      </c>
      <c r="F231" s="527" t="str">
        <f>L232</f>
        <v>FBC Vikings Kopřivnice</v>
      </c>
      <c r="G231" s="518" t="s">
        <v>275</v>
      </c>
      <c r="H231" s="527" t="s">
        <v>5217</v>
      </c>
      <c r="I231" s="528" t="s">
        <v>4572</v>
      </c>
      <c r="L231" s="551" t="s">
        <v>4532</v>
      </c>
    </row>
    <row r="232" spans="1:12" s="413" customFormat="1" ht="11.1" customHeight="1" x14ac:dyDescent="0.2">
      <c r="A232" s="433" t="s">
        <v>4984</v>
      </c>
      <c r="B232" s="407">
        <v>1</v>
      </c>
      <c r="C232" s="529">
        <f>IF(C231="","",C231)</f>
        <v>44793</v>
      </c>
      <c r="D232" s="409"/>
      <c r="E232" s="31" t="str">
        <f>L231</f>
        <v>1.FBK Sršni Rožnov p/R</v>
      </c>
      <c r="F232" s="31" t="str">
        <f>L233</f>
        <v>SK Domaslavice</v>
      </c>
      <c r="G232" s="410" t="s">
        <v>275</v>
      </c>
      <c r="H232" s="31" t="str">
        <f>IF(H231="","",H231)</f>
        <v>KTG Bruises Opava</v>
      </c>
      <c r="I232" s="530" t="str">
        <f>IF(I231="","",I231)</f>
        <v>x</v>
      </c>
      <c r="L232" s="552" t="s">
        <v>81</v>
      </c>
    </row>
    <row r="233" spans="1:12" s="413" customFormat="1" ht="11.1" customHeight="1" x14ac:dyDescent="0.2">
      <c r="A233" s="433" t="s">
        <v>4986</v>
      </c>
      <c r="B233" s="407">
        <v>1</v>
      </c>
      <c r="C233" s="529">
        <f>IF(C231="","",C231)</f>
        <v>44793</v>
      </c>
      <c r="D233" s="409"/>
      <c r="E233" s="31" t="str">
        <f>L235</f>
        <v>FBC TJ Sokol Frenštát p.R.</v>
      </c>
      <c r="F233" s="31" t="str">
        <f>L234</f>
        <v>KTG Bruises Opava</v>
      </c>
      <c r="G233" s="410" t="s">
        <v>275</v>
      </c>
      <c r="H233" s="31" t="str">
        <f>IF(H231="","",H231)</f>
        <v>KTG Bruises Opava</v>
      </c>
      <c r="I233" s="530" t="str">
        <f>IF(I231="","",I231)</f>
        <v>x</v>
      </c>
      <c r="L233" s="552" t="s">
        <v>4985</v>
      </c>
    </row>
    <row r="234" spans="1:12" s="413" customFormat="1" ht="11.1" customHeight="1" x14ac:dyDescent="0.2">
      <c r="A234" s="433" t="s">
        <v>4987</v>
      </c>
      <c r="B234" s="407">
        <v>1</v>
      </c>
      <c r="C234" s="529">
        <f>IF(C231="","",C231)</f>
        <v>44793</v>
      </c>
      <c r="D234" s="409"/>
      <c r="E234" s="31" t="str">
        <f>L232</f>
        <v>FBC Vikings Kopřivnice</v>
      </c>
      <c r="F234" s="31" t="str">
        <f>L231</f>
        <v>1.FBK Sršni Rožnov p/R</v>
      </c>
      <c r="G234" s="410" t="s">
        <v>275</v>
      </c>
      <c r="H234" s="31" t="str">
        <f>IF(H231="","",H231)</f>
        <v>KTG Bruises Opava</v>
      </c>
      <c r="I234" s="530" t="str">
        <f>IF(I231="","",I231)</f>
        <v>x</v>
      </c>
      <c r="L234" s="585" t="s">
        <v>5217</v>
      </c>
    </row>
    <row r="235" spans="1:12" s="413" customFormat="1" ht="11.1" customHeight="1" thickBot="1" x14ac:dyDescent="0.25">
      <c r="A235" s="441" t="s">
        <v>4988</v>
      </c>
      <c r="B235" s="521">
        <v>1</v>
      </c>
      <c r="C235" s="532">
        <f>IF(C231="","",C231)</f>
        <v>44793</v>
      </c>
      <c r="D235" s="523"/>
      <c r="E235" s="34" t="str">
        <f>L233</f>
        <v>SK Domaslavice</v>
      </c>
      <c r="F235" s="34" t="str">
        <f>L235</f>
        <v>FBC TJ Sokol Frenštát p.R.</v>
      </c>
      <c r="G235" s="524" t="s">
        <v>275</v>
      </c>
      <c r="H235" s="34" t="str">
        <f>IF(H231="","",H231)</f>
        <v>KTG Bruises Opava</v>
      </c>
      <c r="I235" s="533" t="str">
        <f>IF(I231="","",I231)</f>
        <v>x</v>
      </c>
      <c r="L235" s="586" t="s">
        <v>4999</v>
      </c>
    </row>
    <row r="236" spans="1:12" s="413" customFormat="1" ht="3" customHeight="1" x14ac:dyDescent="0.2">
      <c r="A236" s="535"/>
      <c r="B236" s="407"/>
      <c r="C236" s="529"/>
      <c r="D236" s="409"/>
      <c r="E236" s="410"/>
      <c r="F236" s="407"/>
      <c r="G236" s="410"/>
      <c r="H236" s="31"/>
      <c r="I236" s="530"/>
      <c r="L236" s="454"/>
    </row>
    <row r="237" spans="1:12" s="413" customFormat="1" ht="11.1" customHeight="1" x14ac:dyDescent="0.2">
      <c r="A237" s="424" t="s">
        <v>4989</v>
      </c>
      <c r="B237" s="515">
        <v>1</v>
      </c>
      <c r="C237" s="516">
        <v>44794</v>
      </c>
      <c r="D237" s="517"/>
      <c r="E237" s="527" t="str">
        <f>L231</f>
        <v>1.FBK Sršni Rožnov p/R</v>
      </c>
      <c r="F237" s="527" t="str">
        <f>L234</f>
        <v>KTG Bruises Opava</v>
      </c>
      <c r="G237" s="518" t="s">
        <v>275</v>
      </c>
      <c r="H237" s="527" t="str">
        <f>IF(H231="","",H231)</f>
        <v>KTG Bruises Opava</v>
      </c>
      <c r="I237" s="536" t="str">
        <f>IF(I231="","",I231)</f>
        <v>x</v>
      </c>
      <c r="L237" s="454"/>
    </row>
    <row r="238" spans="1:12" s="413" customFormat="1" ht="11.1" customHeight="1" x14ac:dyDescent="0.2">
      <c r="A238" s="433" t="s">
        <v>4990</v>
      </c>
      <c r="B238" s="407">
        <v>1</v>
      </c>
      <c r="C238" s="529">
        <f>IF(C237="","",C237)</f>
        <v>44794</v>
      </c>
      <c r="D238" s="409"/>
      <c r="E238" s="31" t="str">
        <f>L232</f>
        <v>FBC Vikings Kopřivnice</v>
      </c>
      <c r="F238" s="31" t="str">
        <f>L235</f>
        <v>FBC TJ Sokol Frenštát p.R.</v>
      </c>
      <c r="G238" s="410" t="s">
        <v>275</v>
      </c>
      <c r="H238" s="31" t="str">
        <f>IF(H231="","",H231)</f>
        <v>KTG Bruises Opava</v>
      </c>
      <c r="I238" s="530" t="str">
        <f>IF(I231="","",I231)</f>
        <v>x</v>
      </c>
      <c r="L238" s="454"/>
    </row>
    <row r="239" spans="1:12" s="413" customFormat="1" ht="11.1" customHeight="1" x14ac:dyDescent="0.2">
      <c r="A239" s="433" t="s">
        <v>4991</v>
      </c>
      <c r="B239" s="407">
        <v>1</v>
      </c>
      <c r="C239" s="529">
        <f>IF(C237="","",C237)</f>
        <v>44794</v>
      </c>
      <c r="D239" s="409"/>
      <c r="E239" s="31" t="str">
        <f>L234</f>
        <v>KTG Bruises Opava</v>
      </c>
      <c r="F239" s="31" t="str">
        <f>L233</f>
        <v>SK Domaslavice</v>
      </c>
      <c r="G239" s="410" t="s">
        <v>275</v>
      </c>
      <c r="H239" s="31" t="str">
        <f>IF(H231="","",H231)</f>
        <v>KTG Bruises Opava</v>
      </c>
      <c r="I239" s="530" t="str">
        <f>IF(I231="","",I231)</f>
        <v>x</v>
      </c>
      <c r="L239" s="454"/>
    </row>
    <row r="240" spans="1:12" s="413" customFormat="1" ht="11.1" customHeight="1" x14ac:dyDescent="0.2">
      <c r="A240" s="433" t="s">
        <v>4992</v>
      </c>
      <c r="B240" s="407">
        <v>1</v>
      </c>
      <c r="C240" s="529">
        <f>IF(C237="","",C237)</f>
        <v>44794</v>
      </c>
      <c r="D240" s="409"/>
      <c r="E240" s="31" t="str">
        <f>L235</f>
        <v>FBC TJ Sokol Frenštát p.R.</v>
      </c>
      <c r="F240" s="31" t="str">
        <f>L231</f>
        <v>1.FBK Sršni Rožnov p/R</v>
      </c>
      <c r="G240" s="410" t="s">
        <v>275</v>
      </c>
      <c r="H240" s="31" t="str">
        <f>IF(H231="","",H231)</f>
        <v>KTG Bruises Opava</v>
      </c>
      <c r="I240" s="530" t="str">
        <f>IF(I231="","",I231)</f>
        <v>x</v>
      </c>
      <c r="L240" s="454"/>
    </row>
    <row r="241" spans="1:12" s="413" customFormat="1" ht="11.1" customHeight="1" thickBot="1" x14ac:dyDescent="0.25">
      <c r="A241" s="441" t="s">
        <v>4993</v>
      </c>
      <c r="B241" s="521">
        <v>1</v>
      </c>
      <c r="C241" s="532">
        <f>IF(C237="","",C237)</f>
        <v>44794</v>
      </c>
      <c r="D241" s="523"/>
      <c r="E241" s="34" t="str">
        <f>L233</f>
        <v>SK Domaslavice</v>
      </c>
      <c r="F241" s="34" t="str">
        <f>L232</f>
        <v>FBC Vikings Kopřivnice</v>
      </c>
      <c r="G241" s="524" t="s">
        <v>275</v>
      </c>
      <c r="H241" s="34" t="str">
        <f>IF(H231="","",H231)</f>
        <v>KTG Bruises Opava</v>
      </c>
      <c r="I241" s="533" t="str">
        <f>IF(I231="","",I231)</f>
        <v>x</v>
      </c>
      <c r="L241" s="454"/>
    </row>
    <row r="242" spans="1:12" s="503" customFormat="1" ht="15" customHeight="1" thickBot="1" x14ac:dyDescent="0.25">
      <c r="A242" s="512" t="s">
        <v>4994</v>
      </c>
      <c r="B242" s="496"/>
      <c r="C242" s="497"/>
      <c r="D242" s="498"/>
      <c r="E242" s="499" t="str">
        <f>E56</f>
        <v>20. a 21. srpen 2022</v>
      </c>
      <c r="F242" s="498"/>
      <c r="G242" s="500"/>
      <c r="H242" s="501"/>
      <c r="I242" s="502" t="s">
        <v>4569</v>
      </c>
      <c r="L242" s="550" t="s">
        <v>4995</v>
      </c>
    </row>
    <row r="243" spans="1:12" s="413" customFormat="1" ht="11.1" customHeight="1" x14ac:dyDescent="0.2">
      <c r="A243" s="424" t="s">
        <v>4996</v>
      </c>
      <c r="B243" s="515">
        <v>1</v>
      </c>
      <c r="C243" s="516">
        <v>44793</v>
      </c>
      <c r="D243" s="517"/>
      <c r="E243" s="527" t="str">
        <f>L246</f>
        <v>FBC Cannibals Lipník</v>
      </c>
      <c r="F243" s="527" t="str">
        <f>L244</f>
        <v>1. FBK Eagles Orlová</v>
      </c>
      <c r="G243" s="518" t="s">
        <v>275</v>
      </c>
      <c r="H243" s="527" t="s">
        <v>176</v>
      </c>
      <c r="I243" s="528" t="s">
        <v>4572</v>
      </c>
      <c r="L243" s="551" t="s">
        <v>5065</v>
      </c>
    </row>
    <row r="244" spans="1:12" s="413" customFormat="1" ht="11.1" customHeight="1" x14ac:dyDescent="0.2">
      <c r="A244" s="433" t="s">
        <v>4997</v>
      </c>
      <c r="B244" s="407">
        <v>1</v>
      </c>
      <c r="C244" s="529">
        <f>IF(C243="","",C243)</f>
        <v>44793</v>
      </c>
      <c r="D244" s="409"/>
      <c r="E244" s="31" t="str">
        <f>L243</f>
        <v>FBC Letka</v>
      </c>
      <c r="F244" s="31" t="str">
        <f>L245</f>
        <v>FBS Olomouc</v>
      </c>
      <c r="G244" s="410" t="s">
        <v>275</v>
      </c>
      <c r="H244" s="31" t="str">
        <f>IF(H243="","",H243)</f>
        <v>FBS Olomouc</v>
      </c>
      <c r="I244" s="530" t="str">
        <f>IF(I243="","",I243)</f>
        <v>x</v>
      </c>
      <c r="L244" s="552" t="s">
        <v>172</v>
      </c>
    </row>
    <row r="245" spans="1:12" s="413" customFormat="1" ht="11.1" customHeight="1" x14ac:dyDescent="0.2">
      <c r="A245" s="433" t="s">
        <v>4998</v>
      </c>
      <c r="B245" s="407">
        <v>1</v>
      </c>
      <c r="C245" s="529">
        <f>IF(C243="","",C243)</f>
        <v>44793</v>
      </c>
      <c r="D245" s="409"/>
      <c r="E245" s="31" t="str">
        <f>L247</f>
        <v>FbC KOVO KM Frýdek-Místek</v>
      </c>
      <c r="F245" s="31" t="str">
        <f>L246</f>
        <v>FBC Cannibals Lipník</v>
      </c>
      <c r="G245" s="410" t="s">
        <v>275</v>
      </c>
      <c r="H245" s="31" t="str">
        <f>IF(H243="","",H243)</f>
        <v>FBS Olomouc</v>
      </c>
      <c r="I245" s="530" t="str">
        <f>IF(I243="","",I243)</f>
        <v>x</v>
      </c>
      <c r="L245" s="585" t="s">
        <v>176</v>
      </c>
    </row>
    <row r="246" spans="1:12" s="413" customFormat="1" ht="11.1" customHeight="1" x14ac:dyDescent="0.2">
      <c r="A246" s="433" t="s">
        <v>5000</v>
      </c>
      <c r="B246" s="407">
        <v>1</v>
      </c>
      <c r="C246" s="529">
        <f>IF(C243="","",C243)</f>
        <v>44793</v>
      </c>
      <c r="D246" s="409"/>
      <c r="E246" s="31" t="str">
        <f>L244</f>
        <v>1. FBK Eagles Orlová</v>
      </c>
      <c r="F246" s="31" t="str">
        <f>L243</f>
        <v>FBC Letka</v>
      </c>
      <c r="G246" s="410" t="s">
        <v>275</v>
      </c>
      <c r="H246" s="31" t="str">
        <f>IF(H243="","",H243)</f>
        <v>FBS Olomouc</v>
      </c>
      <c r="I246" s="530" t="str">
        <f>IF(I243="","",I243)</f>
        <v>x</v>
      </c>
      <c r="L246" s="552" t="s">
        <v>4983</v>
      </c>
    </row>
    <row r="247" spans="1:12" s="413" customFormat="1" ht="11.1" customHeight="1" thickBot="1" x14ac:dyDescent="0.25">
      <c r="A247" s="441" t="s">
        <v>5001</v>
      </c>
      <c r="B247" s="521">
        <v>1</v>
      </c>
      <c r="C247" s="532">
        <f>IF(C243="","",C243)</f>
        <v>44793</v>
      </c>
      <c r="D247" s="523"/>
      <c r="E247" s="34" t="str">
        <f>L245</f>
        <v>FBS Olomouc</v>
      </c>
      <c r="F247" s="34" t="str">
        <f>L247</f>
        <v>FbC KOVO KM Frýdek-Místek</v>
      </c>
      <c r="G247" s="524" t="s">
        <v>275</v>
      </c>
      <c r="H247" s="34" t="str">
        <f>IF(H243="","",H243)</f>
        <v>FBS Olomouc</v>
      </c>
      <c r="I247" s="533" t="str">
        <f>IF(I243="","",I243)</f>
        <v>x</v>
      </c>
      <c r="L247" s="553" t="s">
        <v>4972</v>
      </c>
    </row>
    <row r="248" spans="1:12" s="413" customFormat="1" ht="3" customHeight="1" x14ac:dyDescent="0.2">
      <c r="A248" s="535"/>
      <c r="B248" s="407"/>
      <c r="C248" s="529"/>
      <c r="D248" s="409"/>
      <c r="E248" s="410"/>
      <c r="F248" s="407"/>
      <c r="G248" s="410"/>
      <c r="H248" s="31"/>
      <c r="I248" s="530"/>
      <c r="L248" s="454"/>
    </row>
    <row r="249" spans="1:12" s="413" customFormat="1" ht="11.1" customHeight="1" x14ac:dyDescent="0.2">
      <c r="A249" s="424" t="s">
        <v>5002</v>
      </c>
      <c r="B249" s="515">
        <v>1</v>
      </c>
      <c r="C249" s="516">
        <v>44794</v>
      </c>
      <c r="D249" s="517"/>
      <c r="E249" s="527" t="str">
        <f>L243</f>
        <v>FBC Letka</v>
      </c>
      <c r="F249" s="527" t="str">
        <f>L246</f>
        <v>FBC Cannibals Lipník</v>
      </c>
      <c r="G249" s="518" t="s">
        <v>275</v>
      </c>
      <c r="H249" s="527" t="str">
        <f>IF(H243="","",H243)</f>
        <v>FBS Olomouc</v>
      </c>
      <c r="I249" s="536" t="str">
        <f>IF(I243="","",I243)</f>
        <v>x</v>
      </c>
      <c r="L249" s="454"/>
    </row>
    <row r="250" spans="1:12" s="413" customFormat="1" ht="11.1" customHeight="1" x14ac:dyDescent="0.2">
      <c r="A250" s="433" t="s">
        <v>5003</v>
      </c>
      <c r="B250" s="407">
        <v>1</v>
      </c>
      <c r="C250" s="529">
        <f>IF(C249="","",C249)</f>
        <v>44794</v>
      </c>
      <c r="D250" s="409"/>
      <c r="E250" s="31" t="str">
        <f>L244</f>
        <v>1. FBK Eagles Orlová</v>
      </c>
      <c r="F250" s="31" t="str">
        <f>L247</f>
        <v>FbC KOVO KM Frýdek-Místek</v>
      </c>
      <c r="G250" s="410" t="s">
        <v>275</v>
      </c>
      <c r="H250" s="31" t="str">
        <f>IF(H243="","",H243)</f>
        <v>FBS Olomouc</v>
      </c>
      <c r="I250" s="530" t="str">
        <f>IF(I243="","",I243)</f>
        <v>x</v>
      </c>
      <c r="L250" s="454"/>
    </row>
    <row r="251" spans="1:12" s="413" customFormat="1" ht="11.1" customHeight="1" x14ac:dyDescent="0.2">
      <c r="A251" s="433" t="s">
        <v>5004</v>
      </c>
      <c r="B251" s="407">
        <v>1</v>
      </c>
      <c r="C251" s="529">
        <f>IF(C249="","",C249)</f>
        <v>44794</v>
      </c>
      <c r="D251" s="409"/>
      <c r="E251" s="31" t="str">
        <f>L246</f>
        <v>FBC Cannibals Lipník</v>
      </c>
      <c r="F251" s="31" t="str">
        <f>L245</f>
        <v>FBS Olomouc</v>
      </c>
      <c r="G251" s="410" t="s">
        <v>275</v>
      </c>
      <c r="H251" s="31" t="str">
        <f>IF(H243="","",H243)</f>
        <v>FBS Olomouc</v>
      </c>
      <c r="I251" s="530" t="str">
        <f>IF(I243="","",I243)</f>
        <v>x</v>
      </c>
      <c r="L251" s="454"/>
    </row>
    <row r="252" spans="1:12" s="413" customFormat="1" ht="11.1" customHeight="1" x14ac:dyDescent="0.2">
      <c r="A252" s="433" t="s">
        <v>5005</v>
      </c>
      <c r="B252" s="407">
        <v>1</v>
      </c>
      <c r="C252" s="529">
        <f>IF(C249="","",C249)</f>
        <v>44794</v>
      </c>
      <c r="D252" s="409"/>
      <c r="E252" s="31" t="str">
        <f>L247</f>
        <v>FbC KOVO KM Frýdek-Místek</v>
      </c>
      <c r="F252" s="31" t="str">
        <f>L243</f>
        <v>FBC Letka</v>
      </c>
      <c r="G252" s="410" t="s">
        <v>275</v>
      </c>
      <c r="H252" s="31" t="str">
        <f>IF(H243="","",H243)</f>
        <v>FBS Olomouc</v>
      </c>
      <c r="I252" s="530" t="str">
        <f>IF(I243="","",I243)</f>
        <v>x</v>
      </c>
      <c r="L252" s="454"/>
    </row>
    <row r="253" spans="1:12" s="413" customFormat="1" ht="11.1" customHeight="1" x14ac:dyDescent="0.2">
      <c r="A253" s="441" t="s">
        <v>5006</v>
      </c>
      <c r="B253" s="521">
        <v>1</v>
      </c>
      <c r="C253" s="532">
        <f>IF(C249="","",C249)</f>
        <v>44794</v>
      </c>
      <c r="D253" s="523"/>
      <c r="E253" s="34" t="str">
        <f>L245</f>
        <v>FBS Olomouc</v>
      </c>
      <c r="F253" s="34" t="str">
        <f>L244</f>
        <v>1. FBK Eagles Orlová</v>
      </c>
      <c r="G253" s="524" t="s">
        <v>275</v>
      </c>
      <c r="H253" s="34" t="str">
        <f>IF(H243="","",H243)</f>
        <v>FBS Olomouc</v>
      </c>
      <c r="I253" s="533" t="str">
        <f>IF(I243="","",I243)</f>
        <v>x</v>
      </c>
      <c r="L253" s="454"/>
    </row>
    <row r="254" spans="1:12" s="413" customFormat="1" ht="27" customHeight="1" x14ac:dyDescent="0.15">
      <c r="A254" s="406" t="s">
        <v>5131</v>
      </c>
      <c r="B254" s="407"/>
      <c r="C254" s="495"/>
      <c r="D254" s="409"/>
      <c r="E254" s="31"/>
      <c r="F254" s="31"/>
      <c r="G254" s="407"/>
      <c r="H254" s="31"/>
      <c r="I254" s="407"/>
      <c r="L254" s="454"/>
    </row>
    <row r="255" spans="1:12" s="503" customFormat="1" ht="21" customHeight="1" x14ac:dyDescent="0.2">
      <c r="A255" s="414" t="s">
        <v>283</v>
      </c>
      <c r="B255" s="496"/>
      <c r="C255" s="497"/>
      <c r="D255" s="498"/>
      <c r="E255" s="499" t="s">
        <v>4568</v>
      </c>
      <c r="F255" s="498"/>
      <c r="G255" s="500"/>
      <c r="H255" s="501"/>
      <c r="I255" s="502" t="s">
        <v>4646</v>
      </c>
      <c r="L255" s="405"/>
    </row>
    <row r="256" spans="1:12" s="413" customFormat="1" ht="12" customHeight="1" x14ac:dyDescent="0.2">
      <c r="A256" s="424" t="s">
        <v>5007</v>
      </c>
      <c r="B256" s="515">
        <v>2</v>
      </c>
      <c r="C256" s="516"/>
      <c r="D256" s="517"/>
      <c r="E256" s="515" t="s">
        <v>2217</v>
      </c>
      <c r="F256" s="515" t="s">
        <v>2233</v>
      </c>
      <c r="G256" s="518" t="s">
        <v>275</v>
      </c>
      <c r="H256" s="515"/>
      <c r="I256" s="477" t="s">
        <v>4650</v>
      </c>
      <c r="L256" s="405"/>
    </row>
    <row r="257" spans="1:12" s="413" customFormat="1" ht="12" customHeight="1" x14ac:dyDescent="0.2">
      <c r="A257" s="433" t="s">
        <v>5008</v>
      </c>
      <c r="B257" s="571">
        <v>2</v>
      </c>
      <c r="C257" s="590"/>
      <c r="D257" s="588"/>
      <c r="E257" s="571" t="s">
        <v>2220</v>
      </c>
      <c r="F257" s="571" t="s">
        <v>5220</v>
      </c>
      <c r="G257" s="589" t="s">
        <v>275</v>
      </c>
      <c r="H257" s="571"/>
      <c r="I257" s="478" t="s">
        <v>4654</v>
      </c>
      <c r="L257" s="405"/>
    </row>
    <row r="258" spans="1:12" s="413" customFormat="1" ht="12" customHeight="1" x14ac:dyDescent="0.2">
      <c r="A258" s="433" t="s">
        <v>5009</v>
      </c>
      <c r="B258" s="571">
        <v>2</v>
      </c>
      <c r="C258" s="590"/>
      <c r="D258" s="588"/>
      <c r="E258" s="571" t="s">
        <v>5221</v>
      </c>
      <c r="F258" s="571" t="s">
        <v>143</v>
      </c>
      <c r="G258" s="589" t="s">
        <v>275</v>
      </c>
      <c r="H258" s="571"/>
      <c r="I258" s="478" t="s">
        <v>4658</v>
      </c>
      <c r="L258" s="405"/>
    </row>
    <row r="259" spans="1:12" s="413" customFormat="1" ht="12" customHeight="1" x14ac:dyDescent="0.2">
      <c r="A259" s="433" t="s">
        <v>5010</v>
      </c>
      <c r="B259" s="571">
        <v>2</v>
      </c>
      <c r="C259" s="590"/>
      <c r="D259" s="588"/>
      <c r="E259" s="571" t="s">
        <v>2239</v>
      </c>
      <c r="F259" s="571" t="s">
        <v>2227</v>
      </c>
      <c r="G259" s="589" t="s">
        <v>275</v>
      </c>
      <c r="H259" s="571"/>
      <c r="I259" s="478" t="s">
        <v>4662</v>
      </c>
      <c r="L259" s="405"/>
    </row>
    <row r="260" spans="1:12" s="413" customFormat="1" ht="12" customHeight="1" x14ac:dyDescent="0.2">
      <c r="A260" s="433" t="s">
        <v>5011</v>
      </c>
      <c r="B260" s="571">
        <v>2</v>
      </c>
      <c r="C260" s="590"/>
      <c r="D260" s="588"/>
      <c r="E260" s="571" t="s">
        <v>2226</v>
      </c>
      <c r="F260" s="571" t="s">
        <v>2218</v>
      </c>
      <c r="G260" s="589" t="s">
        <v>275</v>
      </c>
      <c r="H260" s="571"/>
      <c r="I260" s="478" t="s">
        <v>4666</v>
      </c>
      <c r="L260" s="405"/>
    </row>
    <row r="261" spans="1:12" s="413" customFormat="1" ht="12" customHeight="1" x14ac:dyDescent="0.2">
      <c r="A261" s="433" t="s">
        <v>5012</v>
      </c>
      <c r="B261" s="571">
        <v>2</v>
      </c>
      <c r="C261" s="590"/>
      <c r="D261" s="588"/>
      <c r="E261" s="571" t="s">
        <v>5222</v>
      </c>
      <c r="F261" s="571" t="s">
        <v>57</v>
      </c>
      <c r="G261" s="589" t="s">
        <v>275</v>
      </c>
      <c r="H261" s="571"/>
      <c r="I261" s="478" t="s">
        <v>4670</v>
      </c>
      <c r="L261" s="405"/>
    </row>
    <row r="262" spans="1:12" s="413" customFormat="1" ht="12" customHeight="1" x14ac:dyDescent="0.2">
      <c r="A262" s="433" t="s">
        <v>5013</v>
      </c>
      <c r="B262" s="571">
        <v>2</v>
      </c>
      <c r="C262" s="590"/>
      <c r="D262" s="588"/>
      <c r="E262" s="571" t="s">
        <v>2223</v>
      </c>
      <c r="F262" s="571" t="s">
        <v>2221</v>
      </c>
      <c r="G262" s="589" t="s">
        <v>275</v>
      </c>
      <c r="H262" s="571"/>
      <c r="I262" s="478" t="s">
        <v>4674</v>
      </c>
      <c r="L262" s="405"/>
    </row>
    <row r="263" spans="1:12" s="413" customFormat="1" ht="12" customHeight="1" x14ac:dyDescent="0.2">
      <c r="A263" s="433" t="s">
        <v>5014</v>
      </c>
      <c r="B263" s="571">
        <v>2</v>
      </c>
      <c r="C263" s="590"/>
      <c r="D263" s="588"/>
      <c r="E263" s="571" t="s">
        <v>2229</v>
      </c>
      <c r="F263" s="571" t="s">
        <v>2230</v>
      </c>
      <c r="G263" s="589" t="s">
        <v>275</v>
      </c>
      <c r="H263" s="571"/>
      <c r="I263" s="478" t="s">
        <v>4677</v>
      </c>
      <c r="L263" s="405"/>
    </row>
    <row r="264" spans="1:12" s="413" customFormat="1" ht="12" customHeight="1" x14ac:dyDescent="0.2">
      <c r="A264" s="433" t="s">
        <v>5015</v>
      </c>
      <c r="B264" s="571">
        <v>2</v>
      </c>
      <c r="C264" s="590"/>
      <c r="D264" s="588"/>
      <c r="E264" s="571" t="s">
        <v>5223</v>
      </c>
      <c r="F264" s="571" t="s">
        <v>65</v>
      </c>
      <c r="G264" s="589" t="s">
        <v>275</v>
      </c>
      <c r="H264" s="571"/>
      <c r="I264" s="478" t="s">
        <v>4681</v>
      </c>
      <c r="L264" s="405"/>
    </row>
    <row r="265" spans="1:12" s="413" customFormat="1" ht="12" customHeight="1" x14ac:dyDescent="0.2">
      <c r="A265" s="433" t="s">
        <v>5016</v>
      </c>
      <c r="B265" s="571">
        <v>2</v>
      </c>
      <c r="C265" s="590"/>
      <c r="D265" s="588"/>
      <c r="E265" s="571" t="s">
        <v>2238</v>
      </c>
      <c r="F265" s="571" t="s">
        <v>1934</v>
      </c>
      <c r="G265" s="589" t="s">
        <v>275</v>
      </c>
      <c r="H265" s="571"/>
      <c r="I265" s="478" t="s">
        <v>4683</v>
      </c>
      <c r="L265" s="405"/>
    </row>
    <row r="266" spans="1:12" s="413" customFormat="1" ht="12" customHeight="1" x14ac:dyDescent="0.2">
      <c r="A266" s="433" t="s">
        <v>5017</v>
      </c>
      <c r="B266" s="571">
        <v>2</v>
      </c>
      <c r="C266" s="590"/>
      <c r="D266" s="588"/>
      <c r="E266" s="571" t="s">
        <v>2232</v>
      </c>
      <c r="F266" s="571" t="s">
        <v>1936</v>
      </c>
      <c r="G266" s="589" t="s">
        <v>275</v>
      </c>
      <c r="H266" s="571"/>
      <c r="I266" s="478" t="s">
        <v>4687</v>
      </c>
      <c r="L266" s="405"/>
    </row>
    <row r="267" spans="1:12" s="413" customFormat="1" ht="12" customHeight="1" x14ac:dyDescent="0.2">
      <c r="A267" s="433" t="s">
        <v>5018</v>
      </c>
      <c r="B267" s="571">
        <v>2</v>
      </c>
      <c r="C267" s="590"/>
      <c r="D267" s="588"/>
      <c r="E267" s="571" t="s">
        <v>5224</v>
      </c>
      <c r="F267" s="571" t="s">
        <v>113</v>
      </c>
      <c r="G267" s="589" t="s">
        <v>275</v>
      </c>
      <c r="H267" s="571"/>
      <c r="I267" s="478" t="s">
        <v>4691</v>
      </c>
      <c r="L267" s="405"/>
    </row>
    <row r="268" spans="1:12" s="413" customFormat="1" ht="12" customHeight="1" x14ac:dyDescent="0.2">
      <c r="A268" s="433" t="s">
        <v>5019</v>
      </c>
      <c r="B268" s="571">
        <v>2</v>
      </c>
      <c r="C268" s="590"/>
      <c r="D268" s="588"/>
      <c r="E268" s="571" t="s">
        <v>2235</v>
      </c>
      <c r="F268" s="571" t="s">
        <v>2236</v>
      </c>
      <c r="G268" s="589" t="s">
        <v>275</v>
      </c>
      <c r="H268" s="571"/>
      <c r="I268" s="478" t="s">
        <v>5117</v>
      </c>
      <c r="L268" s="405"/>
    </row>
    <row r="269" spans="1:12" s="413" customFormat="1" ht="12" customHeight="1" x14ac:dyDescent="0.2">
      <c r="A269" s="433" t="s">
        <v>5020</v>
      </c>
      <c r="B269" s="571">
        <v>2</v>
      </c>
      <c r="C269" s="590"/>
      <c r="D269" s="588"/>
      <c r="E269" s="571" t="s">
        <v>1930</v>
      </c>
      <c r="F269" s="571" t="s">
        <v>5225</v>
      </c>
      <c r="G269" s="589" t="s">
        <v>275</v>
      </c>
      <c r="H269" s="571"/>
      <c r="I269" s="478" t="s">
        <v>5118</v>
      </c>
      <c r="L269" s="405"/>
    </row>
    <row r="270" spans="1:12" s="413" customFormat="1" ht="12" customHeight="1" x14ac:dyDescent="0.2">
      <c r="A270" s="433" t="s">
        <v>5021</v>
      </c>
      <c r="B270" s="571">
        <v>2</v>
      </c>
      <c r="C270" s="590"/>
      <c r="D270" s="588"/>
      <c r="E270" s="571" t="s">
        <v>2958</v>
      </c>
      <c r="F270" s="571" t="s">
        <v>2960</v>
      </c>
      <c r="G270" s="589" t="s">
        <v>275</v>
      </c>
      <c r="H270" s="571"/>
      <c r="I270" s="478" t="s">
        <v>5119</v>
      </c>
      <c r="L270" s="405"/>
    </row>
    <row r="271" spans="1:12" s="413" customFormat="1" ht="12" customHeight="1" x14ac:dyDescent="0.2">
      <c r="A271" s="433" t="s">
        <v>5022</v>
      </c>
      <c r="B271" s="571">
        <v>2</v>
      </c>
      <c r="C271" s="587"/>
      <c r="D271" s="588"/>
      <c r="E271" s="571" t="s">
        <v>5226</v>
      </c>
      <c r="F271" s="571" t="s">
        <v>146</v>
      </c>
      <c r="G271" s="589" t="s">
        <v>275</v>
      </c>
      <c r="H271" s="571"/>
      <c r="I271" s="478" t="s">
        <v>5120</v>
      </c>
      <c r="L271" s="405"/>
    </row>
    <row r="272" spans="1:12" s="413" customFormat="1" ht="12" customHeight="1" x14ac:dyDescent="0.2">
      <c r="A272" s="433" t="s">
        <v>5023</v>
      </c>
      <c r="B272" s="571">
        <v>2</v>
      </c>
      <c r="C272" s="590"/>
      <c r="D272" s="588"/>
      <c r="E272" s="571" t="s">
        <v>5227</v>
      </c>
      <c r="F272" s="571" t="s">
        <v>5228</v>
      </c>
      <c r="G272" s="589" t="s">
        <v>275</v>
      </c>
      <c r="H272" s="571"/>
      <c r="I272" s="478" t="s">
        <v>5132</v>
      </c>
      <c r="L272" s="405"/>
    </row>
    <row r="273" spans="1:12" s="413" customFormat="1" ht="12" customHeight="1" x14ac:dyDescent="0.2">
      <c r="A273" s="433" t="s">
        <v>5024</v>
      </c>
      <c r="B273" s="571">
        <v>2</v>
      </c>
      <c r="C273" s="590"/>
      <c r="D273" s="588"/>
      <c r="E273" s="571" t="s">
        <v>5229</v>
      </c>
      <c r="F273" s="571" t="s">
        <v>42</v>
      </c>
      <c r="G273" s="589" t="s">
        <v>275</v>
      </c>
      <c r="H273" s="571"/>
      <c r="I273" s="478" t="s">
        <v>5133</v>
      </c>
      <c r="L273" s="405"/>
    </row>
    <row r="274" spans="1:12" s="413" customFormat="1" ht="12" customHeight="1" x14ac:dyDescent="0.2">
      <c r="A274" s="433" t="s">
        <v>5025</v>
      </c>
      <c r="B274" s="571">
        <v>2</v>
      </c>
      <c r="C274" s="590"/>
      <c r="D274" s="588"/>
      <c r="E274" s="571" t="s">
        <v>5230</v>
      </c>
      <c r="F274" s="571" t="s">
        <v>5231</v>
      </c>
      <c r="G274" s="589" t="s">
        <v>275</v>
      </c>
      <c r="H274" s="571"/>
      <c r="I274" s="478" t="s">
        <v>5134</v>
      </c>
      <c r="L274" s="405"/>
    </row>
    <row r="275" spans="1:12" s="413" customFormat="1" ht="12" customHeight="1" x14ac:dyDescent="0.2">
      <c r="A275" s="433" t="s">
        <v>5026</v>
      </c>
      <c r="B275" s="571">
        <v>2</v>
      </c>
      <c r="C275" s="590"/>
      <c r="D275" s="588"/>
      <c r="E275" s="571" t="s">
        <v>5232</v>
      </c>
      <c r="F275" s="571" t="s">
        <v>5233</v>
      </c>
      <c r="G275" s="589" t="s">
        <v>275</v>
      </c>
      <c r="H275" s="571"/>
      <c r="I275" s="478" t="s">
        <v>5135</v>
      </c>
      <c r="L275" s="405"/>
    </row>
    <row r="276" spans="1:12" s="413" customFormat="1" ht="12" customHeight="1" x14ac:dyDescent="0.2">
      <c r="A276" s="433" t="s">
        <v>5027</v>
      </c>
      <c r="B276" s="571">
        <v>2</v>
      </c>
      <c r="C276" s="590"/>
      <c r="D276" s="588"/>
      <c r="E276" s="571" t="s">
        <v>5234</v>
      </c>
      <c r="F276" s="571" t="s">
        <v>5235</v>
      </c>
      <c r="G276" s="589" t="s">
        <v>275</v>
      </c>
      <c r="H276" s="571"/>
      <c r="I276" s="478" t="s">
        <v>5136</v>
      </c>
      <c r="L276" s="405"/>
    </row>
    <row r="277" spans="1:12" s="413" customFormat="1" ht="12" customHeight="1" x14ac:dyDescent="0.2">
      <c r="A277" s="433" t="s">
        <v>5028</v>
      </c>
      <c r="B277" s="571">
        <v>2</v>
      </c>
      <c r="C277" s="590"/>
      <c r="D277" s="588"/>
      <c r="E277" s="571" t="s">
        <v>5236</v>
      </c>
      <c r="F277" s="571" t="s">
        <v>166</v>
      </c>
      <c r="G277" s="589" t="s">
        <v>275</v>
      </c>
      <c r="H277" s="571"/>
      <c r="I277" s="478" t="s">
        <v>5137</v>
      </c>
      <c r="L277" s="405"/>
    </row>
    <row r="278" spans="1:12" s="413" customFormat="1" ht="12" customHeight="1" x14ac:dyDescent="0.2">
      <c r="A278" s="433" t="s">
        <v>5029</v>
      </c>
      <c r="B278" s="571">
        <v>2</v>
      </c>
      <c r="C278" s="590"/>
      <c r="D278" s="588"/>
      <c r="E278" s="571" t="s">
        <v>5237</v>
      </c>
      <c r="F278" s="571" t="s">
        <v>5238</v>
      </c>
      <c r="G278" s="589" t="s">
        <v>275</v>
      </c>
      <c r="H278" s="571"/>
      <c r="I278" s="478" t="s">
        <v>5138</v>
      </c>
      <c r="L278" s="405"/>
    </row>
    <row r="279" spans="1:12" s="413" customFormat="1" ht="12" customHeight="1" x14ac:dyDescent="0.2">
      <c r="A279" s="433" t="s">
        <v>5030</v>
      </c>
      <c r="B279" s="571">
        <v>2</v>
      </c>
      <c r="C279" s="590"/>
      <c r="D279" s="588"/>
      <c r="E279" s="571" t="s">
        <v>5239</v>
      </c>
      <c r="F279" s="571" t="s">
        <v>164</v>
      </c>
      <c r="G279" s="589" t="s">
        <v>275</v>
      </c>
      <c r="H279" s="571"/>
      <c r="I279" s="478" t="s">
        <v>5139</v>
      </c>
      <c r="L279" s="405"/>
    </row>
    <row r="280" spans="1:12" s="413" customFormat="1" ht="12" customHeight="1" x14ac:dyDescent="0.2">
      <c r="A280" s="433" t="s">
        <v>5031</v>
      </c>
      <c r="B280" s="571">
        <v>2</v>
      </c>
      <c r="C280" s="590"/>
      <c r="D280" s="588"/>
      <c r="E280" s="571" t="s">
        <v>5240</v>
      </c>
      <c r="F280" s="571" t="s">
        <v>5241</v>
      </c>
      <c r="G280" s="589" t="s">
        <v>275</v>
      </c>
      <c r="H280" s="571"/>
      <c r="I280" s="478" t="s">
        <v>5140</v>
      </c>
      <c r="L280" s="405"/>
    </row>
    <row r="281" spans="1:12" s="413" customFormat="1" ht="12" customHeight="1" x14ac:dyDescent="0.2">
      <c r="A281" s="433" t="s">
        <v>5032</v>
      </c>
      <c r="B281" s="571">
        <v>2</v>
      </c>
      <c r="C281" s="590"/>
      <c r="D281" s="588"/>
      <c r="E281" s="571" t="s">
        <v>5242</v>
      </c>
      <c r="F281" s="571" t="s">
        <v>5243</v>
      </c>
      <c r="G281" s="589" t="s">
        <v>275</v>
      </c>
      <c r="H281" s="571"/>
      <c r="I281" s="478" t="s">
        <v>5141</v>
      </c>
      <c r="L281" s="405"/>
    </row>
    <row r="282" spans="1:12" s="413" customFormat="1" ht="12" customHeight="1" x14ac:dyDescent="0.2">
      <c r="A282" s="433" t="s">
        <v>5033</v>
      </c>
      <c r="B282" s="571">
        <v>2</v>
      </c>
      <c r="C282" s="590"/>
      <c r="D282" s="588"/>
      <c r="E282" s="571" t="s">
        <v>5244</v>
      </c>
      <c r="F282" s="571" t="s">
        <v>187</v>
      </c>
      <c r="G282" s="589" t="s">
        <v>275</v>
      </c>
      <c r="H282" s="571"/>
      <c r="I282" s="478" t="s">
        <v>5142</v>
      </c>
      <c r="L282" s="405"/>
    </row>
    <row r="283" spans="1:12" s="413" customFormat="1" ht="12" customHeight="1" x14ac:dyDescent="0.2">
      <c r="A283" s="433" t="s">
        <v>5034</v>
      </c>
      <c r="B283" s="571">
        <v>2</v>
      </c>
      <c r="C283" s="590"/>
      <c r="D283" s="588"/>
      <c r="E283" s="571" t="s">
        <v>5245</v>
      </c>
      <c r="F283" s="571" t="s">
        <v>5246</v>
      </c>
      <c r="G283" s="589" t="s">
        <v>275</v>
      </c>
      <c r="H283" s="571"/>
      <c r="I283" s="478" t="s">
        <v>5143</v>
      </c>
      <c r="L283" s="405"/>
    </row>
    <row r="284" spans="1:12" s="503" customFormat="1" ht="12" customHeight="1" x14ac:dyDescent="0.2">
      <c r="A284" s="433" t="s">
        <v>5035</v>
      </c>
      <c r="B284" s="571">
        <v>2</v>
      </c>
      <c r="C284" s="587"/>
      <c r="D284" s="588"/>
      <c r="E284" s="571" t="s">
        <v>5247</v>
      </c>
      <c r="F284" s="571" t="s">
        <v>5248</v>
      </c>
      <c r="G284" s="589" t="s">
        <v>275</v>
      </c>
      <c r="H284" s="571"/>
      <c r="I284" s="478" t="s">
        <v>5144</v>
      </c>
      <c r="L284" s="405"/>
    </row>
    <row r="285" spans="1:12" s="503" customFormat="1" ht="12" customHeight="1" x14ac:dyDescent="0.2">
      <c r="A285" s="433" t="s">
        <v>5036</v>
      </c>
      <c r="B285" s="571">
        <v>2</v>
      </c>
      <c r="C285" s="587"/>
      <c r="D285" s="588"/>
      <c r="E285" s="571" t="s">
        <v>5249</v>
      </c>
      <c r="F285" s="571" t="s">
        <v>189</v>
      </c>
      <c r="G285" s="589" t="s">
        <v>275</v>
      </c>
      <c r="H285" s="571"/>
      <c r="I285" s="478" t="s">
        <v>5145</v>
      </c>
      <c r="L285" s="405"/>
    </row>
    <row r="286" spans="1:12" s="503" customFormat="1" ht="12" customHeight="1" x14ac:dyDescent="0.2">
      <c r="A286" s="433" t="s">
        <v>5037</v>
      </c>
      <c r="B286" s="571">
        <v>2</v>
      </c>
      <c r="C286" s="587"/>
      <c r="D286" s="588"/>
      <c r="E286" s="571" t="s">
        <v>5250</v>
      </c>
      <c r="F286" s="571" t="s">
        <v>5251</v>
      </c>
      <c r="G286" s="589" t="s">
        <v>275</v>
      </c>
      <c r="H286" s="571"/>
      <c r="I286" s="478" t="s">
        <v>5146</v>
      </c>
      <c r="L286" s="405"/>
    </row>
    <row r="287" spans="1:12" s="503" customFormat="1" ht="12" customHeight="1" x14ac:dyDescent="0.2">
      <c r="A287" s="433" t="s">
        <v>5038</v>
      </c>
      <c r="B287" s="571">
        <v>2</v>
      </c>
      <c r="C287" s="587"/>
      <c r="D287" s="588"/>
      <c r="E287" s="571" t="s">
        <v>5252</v>
      </c>
      <c r="F287" s="571" t="s">
        <v>2224</v>
      </c>
      <c r="G287" s="589" t="s">
        <v>275</v>
      </c>
      <c r="H287" s="571"/>
      <c r="I287" s="478" t="s">
        <v>5147</v>
      </c>
      <c r="L287" s="405"/>
    </row>
    <row r="288" spans="1:12" s="503" customFormat="1" ht="12" customHeight="1" x14ac:dyDescent="0.2">
      <c r="A288" s="433" t="s">
        <v>5039</v>
      </c>
      <c r="B288" s="571">
        <v>2</v>
      </c>
      <c r="C288" s="587"/>
      <c r="D288" s="588"/>
      <c r="E288" s="571" t="s">
        <v>5253</v>
      </c>
      <c r="F288" s="571" t="s">
        <v>5254</v>
      </c>
      <c r="G288" s="589" t="s">
        <v>275</v>
      </c>
      <c r="H288" s="571"/>
      <c r="I288" s="478" t="s">
        <v>5148</v>
      </c>
      <c r="L288" s="405"/>
    </row>
    <row r="289" spans="1:12" s="503" customFormat="1" ht="12" customHeight="1" x14ac:dyDescent="0.2">
      <c r="A289" s="433" t="s">
        <v>5040</v>
      </c>
      <c r="B289" s="571">
        <v>2</v>
      </c>
      <c r="C289" s="587"/>
      <c r="D289" s="588"/>
      <c r="E289" s="571" t="s">
        <v>650</v>
      </c>
      <c r="F289" s="571" t="s">
        <v>5255</v>
      </c>
      <c r="G289" s="589" t="s">
        <v>275</v>
      </c>
      <c r="H289" s="571"/>
      <c r="I289" s="478" t="s">
        <v>5149</v>
      </c>
      <c r="L289" s="405"/>
    </row>
    <row r="290" spans="1:12" s="503" customFormat="1" ht="12" customHeight="1" x14ac:dyDescent="0.2">
      <c r="A290" s="433" t="s">
        <v>5041</v>
      </c>
      <c r="B290" s="571">
        <v>2</v>
      </c>
      <c r="C290" s="587"/>
      <c r="D290" s="588"/>
      <c r="E290" s="571" t="s">
        <v>1158</v>
      </c>
      <c r="F290" s="571" t="s">
        <v>45</v>
      </c>
      <c r="G290" s="589" t="s">
        <v>275</v>
      </c>
      <c r="H290" s="571"/>
      <c r="I290" s="478" t="s">
        <v>5150</v>
      </c>
      <c r="L290" s="405"/>
    </row>
    <row r="291" spans="1:12" s="503" customFormat="1" ht="12" customHeight="1" x14ac:dyDescent="0.2">
      <c r="A291" s="433" t="s">
        <v>5042</v>
      </c>
      <c r="B291" s="571">
        <v>2</v>
      </c>
      <c r="C291" s="587"/>
      <c r="D291" s="588"/>
      <c r="E291" s="571" t="s">
        <v>653</v>
      </c>
      <c r="F291" s="571" t="s">
        <v>5256</v>
      </c>
      <c r="G291" s="589" t="s">
        <v>275</v>
      </c>
      <c r="H291" s="571"/>
      <c r="I291" s="478" t="s">
        <v>5151</v>
      </c>
      <c r="L291" s="405"/>
    </row>
    <row r="292" spans="1:12" s="503" customFormat="1" ht="12" customHeight="1" x14ac:dyDescent="0.2">
      <c r="A292" s="433" t="s">
        <v>5218</v>
      </c>
      <c r="B292" s="571">
        <v>2</v>
      </c>
      <c r="C292" s="587"/>
      <c r="D292" s="588"/>
      <c r="E292" s="571" t="s">
        <v>5257</v>
      </c>
      <c r="F292" s="571" t="s">
        <v>1160</v>
      </c>
      <c r="G292" s="589" t="s">
        <v>275</v>
      </c>
      <c r="H292" s="571"/>
      <c r="I292" s="478" t="s">
        <v>5152</v>
      </c>
      <c r="L292" s="405"/>
    </row>
    <row r="293" spans="1:12" s="503" customFormat="1" ht="12" customHeight="1" x14ac:dyDescent="0.2">
      <c r="A293" s="441" t="s">
        <v>5219</v>
      </c>
      <c r="B293" s="521">
        <v>2</v>
      </c>
      <c r="C293" s="522"/>
      <c r="D293" s="523"/>
      <c r="E293" s="521" t="s">
        <v>5258</v>
      </c>
      <c r="F293" s="521" t="s">
        <v>184</v>
      </c>
      <c r="G293" s="524" t="s">
        <v>275</v>
      </c>
      <c r="H293" s="521"/>
      <c r="I293" s="479" t="s">
        <v>5153</v>
      </c>
      <c r="L293" s="405"/>
    </row>
    <row r="294" spans="1:12" s="405" customFormat="1" ht="24.95" customHeight="1" x14ac:dyDescent="0.2">
      <c r="A294" s="599" t="s">
        <v>5129</v>
      </c>
      <c r="B294" s="599"/>
      <c r="C294" s="599"/>
      <c r="D294" s="599"/>
      <c r="E294" s="599"/>
      <c r="F294" s="599"/>
      <c r="G294" s="599"/>
      <c r="H294" s="599"/>
      <c r="I294" s="488"/>
    </row>
    <row r="295" spans="1:12" s="413" customFormat="1" ht="18" customHeight="1" x14ac:dyDescent="0.15">
      <c r="A295" s="406" t="s">
        <v>5131</v>
      </c>
      <c r="B295" s="407"/>
      <c r="C295" s="495"/>
      <c r="D295" s="409"/>
      <c r="E295" s="31"/>
      <c r="F295" s="31"/>
      <c r="G295" s="407"/>
      <c r="H295" s="31"/>
      <c r="I295" s="407"/>
      <c r="L295" s="405"/>
    </row>
    <row r="296" spans="1:12" s="503" customFormat="1" ht="18.95" customHeight="1" x14ac:dyDescent="0.2">
      <c r="A296" s="414" t="s">
        <v>293</v>
      </c>
      <c r="B296" s="496"/>
      <c r="C296" s="497"/>
      <c r="D296" s="498"/>
      <c r="E296" s="499" t="s">
        <v>903</v>
      </c>
      <c r="F296" s="498"/>
      <c r="G296" s="500"/>
      <c r="H296" s="501"/>
      <c r="I296" s="502" t="s">
        <v>5043</v>
      </c>
      <c r="L296" s="405"/>
    </row>
    <row r="297" spans="1:12" s="413" customFormat="1" ht="11.1" customHeight="1" x14ac:dyDescent="0.2">
      <c r="A297" s="424" t="s">
        <v>5044</v>
      </c>
      <c r="B297" s="515">
        <v>3</v>
      </c>
      <c r="C297" s="516"/>
      <c r="D297" s="517"/>
      <c r="E297" s="515" t="s">
        <v>5259</v>
      </c>
      <c r="F297" s="515" t="s">
        <v>5260</v>
      </c>
      <c r="G297" s="518" t="s">
        <v>275</v>
      </c>
      <c r="H297" s="515"/>
      <c r="I297" s="477" t="s">
        <v>5154</v>
      </c>
      <c r="L297" s="405"/>
    </row>
    <row r="298" spans="1:12" s="413" customFormat="1" ht="11.1" customHeight="1" x14ac:dyDescent="0.2">
      <c r="A298" s="433" t="s">
        <v>5045</v>
      </c>
      <c r="B298" s="571">
        <v>3</v>
      </c>
      <c r="C298" s="587"/>
      <c r="D298" s="588"/>
      <c r="E298" s="571" t="s">
        <v>5261</v>
      </c>
      <c r="F298" s="571" t="s">
        <v>5262</v>
      </c>
      <c r="G298" s="589" t="s">
        <v>275</v>
      </c>
      <c r="H298" s="571"/>
      <c r="I298" s="478" t="s">
        <v>5155</v>
      </c>
      <c r="L298" s="405"/>
    </row>
    <row r="299" spans="1:12" s="413" customFormat="1" ht="11.1" customHeight="1" x14ac:dyDescent="0.2">
      <c r="A299" s="433" t="s">
        <v>5046</v>
      </c>
      <c r="B299" s="571">
        <v>3</v>
      </c>
      <c r="C299" s="587"/>
      <c r="D299" s="588"/>
      <c r="E299" s="571" t="s">
        <v>5263</v>
      </c>
      <c r="F299" s="571" t="s">
        <v>5264</v>
      </c>
      <c r="G299" s="589" t="s">
        <v>275</v>
      </c>
      <c r="H299" s="571"/>
      <c r="I299" s="478" t="s">
        <v>5156</v>
      </c>
      <c r="L299" s="405"/>
    </row>
    <row r="300" spans="1:12" s="413" customFormat="1" ht="11.1" customHeight="1" x14ac:dyDescent="0.2">
      <c r="A300" s="433" t="s">
        <v>5047</v>
      </c>
      <c r="B300" s="571">
        <v>3</v>
      </c>
      <c r="C300" s="587"/>
      <c r="D300" s="588"/>
      <c r="E300" s="571" t="s">
        <v>5265</v>
      </c>
      <c r="F300" s="571" t="s">
        <v>5266</v>
      </c>
      <c r="G300" s="589" t="s">
        <v>275</v>
      </c>
      <c r="H300" s="571"/>
      <c r="I300" s="478" t="s">
        <v>5157</v>
      </c>
      <c r="L300" s="405"/>
    </row>
    <row r="301" spans="1:12" s="413" customFormat="1" ht="11.1" customHeight="1" x14ac:dyDescent="0.2">
      <c r="A301" s="433" t="s">
        <v>5048</v>
      </c>
      <c r="B301" s="571">
        <v>3</v>
      </c>
      <c r="C301" s="587"/>
      <c r="D301" s="588"/>
      <c r="E301" s="571" t="s">
        <v>5267</v>
      </c>
      <c r="F301" s="571" t="s">
        <v>5268</v>
      </c>
      <c r="G301" s="589" t="s">
        <v>275</v>
      </c>
      <c r="H301" s="571"/>
      <c r="I301" s="478" t="s">
        <v>5158</v>
      </c>
      <c r="L301" s="405"/>
    </row>
    <row r="302" spans="1:12" s="413" customFormat="1" ht="11.1" customHeight="1" x14ac:dyDescent="0.2">
      <c r="A302" s="433" t="s">
        <v>5049</v>
      </c>
      <c r="B302" s="571">
        <v>3</v>
      </c>
      <c r="C302" s="587"/>
      <c r="D302" s="588"/>
      <c r="E302" s="571" t="s">
        <v>5269</v>
      </c>
      <c r="F302" s="571" t="s">
        <v>5270</v>
      </c>
      <c r="G302" s="589" t="s">
        <v>275</v>
      </c>
      <c r="H302" s="571"/>
      <c r="I302" s="478" t="s">
        <v>5159</v>
      </c>
      <c r="L302" s="405"/>
    </row>
    <row r="303" spans="1:12" s="413" customFormat="1" ht="11.1" customHeight="1" x14ac:dyDescent="0.2">
      <c r="A303" s="433" t="s">
        <v>5050</v>
      </c>
      <c r="B303" s="571">
        <v>3</v>
      </c>
      <c r="C303" s="587"/>
      <c r="D303" s="588"/>
      <c r="E303" s="571" t="s">
        <v>5271</v>
      </c>
      <c r="F303" s="571" t="s">
        <v>5272</v>
      </c>
      <c r="G303" s="589" t="s">
        <v>275</v>
      </c>
      <c r="H303" s="571"/>
      <c r="I303" s="478" t="s">
        <v>5160</v>
      </c>
      <c r="L303" s="405"/>
    </row>
    <row r="304" spans="1:12" s="413" customFormat="1" ht="11.1" customHeight="1" x14ac:dyDescent="0.2">
      <c r="A304" s="433" t="s">
        <v>5051</v>
      </c>
      <c r="B304" s="571">
        <v>3</v>
      </c>
      <c r="C304" s="587"/>
      <c r="D304" s="588"/>
      <c r="E304" s="571" t="s">
        <v>5273</v>
      </c>
      <c r="F304" s="571" t="s">
        <v>5274</v>
      </c>
      <c r="G304" s="589" t="s">
        <v>275</v>
      </c>
      <c r="H304" s="571"/>
      <c r="I304" s="478" t="s">
        <v>5161</v>
      </c>
      <c r="L304" s="405"/>
    </row>
    <row r="305" spans="1:18" s="413" customFormat="1" ht="11.1" customHeight="1" x14ac:dyDescent="0.2">
      <c r="A305" s="433" t="s">
        <v>5052</v>
      </c>
      <c r="B305" s="571">
        <v>3</v>
      </c>
      <c r="C305" s="587"/>
      <c r="D305" s="588"/>
      <c r="E305" s="571" t="s">
        <v>5275</v>
      </c>
      <c r="F305" s="571" t="s">
        <v>5276</v>
      </c>
      <c r="G305" s="589" t="s">
        <v>275</v>
      </c>
      <c r="H305" s="571"/>
      <c r="I305" s="478" t="s">
        <v>5162</v>
      </c>
      <c r="L305" s="405"/>
    </row>
    <row r="306" spans="1:18" s="413" customFormat="1" ht="11.1" customHeight="1" x14ac:dyDescent="0.2">
      <c r="A306" s="433" t="s">
        <v>5053</v>
      </c>
      <c r="B306" s="571">
        <v>3</v>
      </c>
      <c r="C306" s="587"/>
      <c r="D306" s="588"/>
      <c r="E306" s="571" t="s">
        <v>5277</v>
      </c>
      <c r="F306" s="571" t="s">
        <v>5278</v>
      </c>
      <c r="G306" s="589" t="s">
        <v>275</v>
      </c>
      <c r="H306" s="571"/>
      <c r="I306" s="478" t="s">
        <v>5163</v>
      </c>
      <c r="L306" s="405"/>
    </row>
    <row r="307" spans="1:18" s="413" customFormat="1" ht="11.1" customHeight="1" x14ac:dyDescent="0.2">
      <c r="A307" s="433" t="s">
        <v>5054</v>
      </c>
      <c r="B307" s="571">
        <v>3</v>
      </c>
      <c r="C307" s="587"/>
      <c r="D307" s="588"/>
      <c r="E307" s="571" t="s">
        <v>5279</v>
      </c>
      <c r="F307" s="571" t="s">
        <v>5280</v>
      </c>
      <c r="G307" s="589" t="s">
        <v>275</v>
      </c>
      <c r="H307" s="571"/>
      <c r="I307" s="478" t="s">
        <v>5164</v>
      </c>
      <c r="L307" s="405"/>
    </row>
    <row r="308" spans="1:18" s="413" customFormat="1" ht="11.1" customHeight="1" x14ac:dyDescent="0.2">
      <c r="A308" s="433" t="s">
        <v>5055</v>
      </c>
      <c r="B308" s="571">
        <v>3</v>
      </c>
      <c r="C308" s="587"/>
      <c r="D308" s="588"/>
      <c r="E308" s="571" t="s">
        <v>5281</v>
      </c>
      <c r="F308" s="571" t="s">
        <v>5282</v>
      </c>
      <c r="G308" s="589" t="s">
        <v>275</v>
      </c>
      <c r="H308" s="571"/>
      <c r="I308" s="478" t="s">
        <v>5108</v>
      </c>
      <c r="L308" s="405"/>
    </row>
    <row r="309" spans="1:18" s="413" customFormat="1" ht="11.1" customHeight="1" x14ac:dyDescent="0.2">
      <c r="A309" s="433" t="s">
        <v>5056</v>
      </c>
      <c r="B309" s="571">
        <v>3</v>
      </c>
      <c r="C309" s="587"/>
      <c r="D309" s="588"/>
      <c r="E309" s="571" t="s">
        <v>5283</v>
      </c>
      <c r="F309" s="571" t="s">
        <v>5284</v>
      </c>
      <c r="G309" s="589" t="s">
        <v>275</v>
      </c>
      <c r="H309" s="571"/>
      <c r="I309" s="478" t="s">
        <v>5111</v>
      </c>
      <c r="L309" s="405"/>
    </row>
    <row r="310" spans="1:18" s="413" customFormat="1" ht="11.1" customHeight="1" x14ac:dyDescent="0.2">
      <c r="A310" s="433" t="s">
        <v>5058</v>
      </c>
      <c r="B310" s="571">
        <v>3</v>
      </c>
      <c r="C310" s="587"/>
      <c r="D310" s="588"/>
      <c r="E310" s="571" t="s">
        <v>5285</v>
      </c>
      <c r="F310" s="571" t="s">
        <v>5286</v>
      </c>
      <c r="G310" s="589" t="s">
        <v>275</v>
      </c>
      <c r="H310" s="571"/>
      <c r="I310" s="478" t="s">
        <v>5165</v>
      </c>
      <c r="L310" s="405"/>
    </row>
    <row r="311" spans="1:18" s="413" customFormat="1" ht="11.1" customHeight="1" x14ac:dyDescent="0.2">
      <c r="A311" s="433" t="s">
        <v>5059</v>
      </c>
      <c r="B311" s="571">
        <v>3</v>
      </c>
      <c r="C311" s="587"/>
      <c r="D311" s="588"/>
      <c r="E311" s="571" t="s">
        <v>5287</v>
      </c>
      <c r="F311" s="571" t="s">
        <v>5288</v>
      </c>
      <c r="G311" s="589" t="s">
        <v>275</v>
      </c>
      <c r="H311" s="571"/>
      <c r="I311" s="478" t="s">
        <v>5166</v>
      </c>
      <c r="L311" s="405"/>
    </row>
    <row r="312" spans="1:18" s="413" customFormat="1" ht="11.1" customHeight="1" x14ac:dyDescent="0.2">
      <c r="A312" s="433" t="s">
        <v>5060</v>
      </c>
      <c r="B312" s="571">
        <v>3</v>
      </c>
      <c r="C312" s="587"/>
      <c r="D312" s="588"/>
      <c r="E312" s="571" t="s">
        <v>5289</v>
      </c>
      <c r="F312" s="571" t="s">
        <v>5290</v>
      </c>
      <c r="G312" s="589" t="s">
        <v>275</v>
      </c>
      <c r="H312" s="571"/>
      <c r="I312" s="478" t="s">
        <v>5167</v>
      </c>
      <c r="L312" s="405"/>
    </row>
    <row r="313" spans="1:18" s="413" customFormat="1" ht="11.1" customHeight="1" x14ac:dyDescent="0.2">
      <c r="A313" s="433" t="s">
        <v>5061</v>
      </c>
      <c r="B313" s="571">
        <v>3</v>
      </c>
      <c r="C313" s="587"/>
      <c r="D313" s="588"/>
      <c r="E313" s="571" t="s">
        <v>5291</v>
      </c>
      <c r="F313" s="571" t="s">
        <v>5292</v>
      </c>
      <c r="G313" s="589" t="s">
        <v>275</v>
      </c>
      <c r="H313" s="571"/>
      <c r="I313" s="478" t="s">
        <v>5168</v>
      </c>
      <c r="L313" s="405"/>
    </row>
    <row r="314" spans="1:18" s="503" customFormat="1" ht="11.1" customHeight="1" x14ac:dyDescent="0.2">
      <c r="A314" s="433" t="s">
        <v>5063</v>
      </c>
      <c r="B314" s="571">
        <v>3</v>
      </c>
      <c r="C314" s="587"/>
      <c r="D314" s="588"/>
      <c r="E314" s="571" t="s">
        <v>5293</v>
      </c>
      <c r="F314" s="571" t="s">
        <v>5294</v>
      </c>
      <c r="G314" s="589" t="s">
        <v>275</v>
      </c>
      <c r="H314" s="571"/>
      <c r="I314" s="478" t="s">
        <v>5169</v>
      </c>
      <c r="L314" s="405"/>
      <c r="M314" s="413"/>
      <c r="N314" s="413"/>
      <c r="O314" s="413"/>
      <c r="P314" s="413"/>
      <c r="Q314" s="413"/>
    </row>
    <row r="315" spans="1:18" s="503" customFormat="1" ht="11.1" customHeight="1" x14ac:dyDescent="0.2">
      <c r="A315" s="441" t="s">
        <v>5064</v>
      </c>
      <c r="B315" s="521">
        <v>3</v>
      </c>
      <c r="C315" s="522"/>
      <c r="D315" s="523"/>
      <c r="E315" s="521" t="s">
        <v>5295</v>
      </c>
      <c r="F315" s="521" t="s">
        <v>5296</v>
      </c>
      <c r="G315" s="524" t="s">
        <v>275</v>
      </c>
      <c r="H315" s="521"/>
      <c r="I315" s="479" t="s">
        <v>5170</v>
      </c>
      <c r="L315" s="405"/>
      <c r="M315" s="413"/>
      <c r="N315" s="413"/>
      <c r="O315" s="413"/>
      <c r="P315" s="413"/>
      <c r="Q315" s="413"/>
    </row>
    <row r="316" spans="1:18" s="503" customFormat="1" ht="18.95" customHeight="1" x14ac:dyDescent="0.2">
      <c r="A316" s="414" t="s">
        <v>301</v>
      </c>
      <c r="B316" s="496"/>
      <c r="C316" s="497"/>
      <c r="D316" s="498"/>
      <c r="E316" s="499" t="s">
        <v>5316</v>
      </c>
      <c r="F316" s="498"/>
      <c r="G316" s="500"/>
      <c r="H316" s="501"/>
      <c r="I316" s="502" t="s">
        <v>5066</v>
      </c>
      <c r="L316" s="405"/>
    </row>
    <row r="317" spans="1:18" ht="11.1" customHeight="1" x14ac:dyDescent="0.2">
      <c r="A317" s="424" t="s">
        <v>5067</v>
      </c>
      <c r="B317" s="515">
        <v>4</v>
      </c>
      <c r="C317" s="516"/>
      <c r="D317" s="517"/>
      <c r="E317" s="515" t="s">
        <v>5297</v>
      </c>
      <c r="F317" s="515" t="s">
        <v>5</v>
      </c>
      <c r="G317" s="518" t="s">
        <v>275</v>
      </c>
      <c r="H317" s="515"/>
      <c r="I317" s="477" t="s">
        <v>5171</v>
      </c>
      <c r="M317" s="413"/>
      <c r="N317" s="413"/>
      <c r="O317" s="413"/>
      <c r="P317" s="413"/>
      <c r="Q317" s="413"/>
      <c r="R317" s="503"/>
    </row>
    <row r="318" spans="1:18" ht="11.1" customHeight="1" x14ac:dyDescent="0.2">
      <c r="A318" s="433" t="s">
        <v>5068</v>
      </c>
      <c r="B318" s="571">
        <v>4</v>
      </c>
      <c r="C318" s="587"/>
      <c r="D318" s="588"/>
      <c r="E318" s="571" t="s">
        <v>5298</v>
      </c>
      <c r="F318" s="571" t="s">
        <v>5299</v>
      </c>
      <c r="G318" s="589" t="s">
        <v>275</v>
      </c>
      <c r="H318" s="571"/>
      <c r="I318" s="478" t="s">
        <v>5172</v>
      </c>
      <c r="M318" s="413"/>
      <c r="N318" s="413"/>
      <c r="O318" s="413"/>
      <c r="P318" s="413"/>
      <c r="Q318" s="413"/>
      <c r="R318" s="503"/>
    </row>
    <row r="319" spans="1:18" ht="11.1" customHeight="1" x14ac:dyDescent="0.2">
      <c r="A319" s="433" t="s">
        <v>5069</v>
      </c>
      <c r="B319" s="571">
        <v>4</v>
      </c>
      <c r="C319" s="587"/>
      <c r="D319" s="588"/>
      <c r="E319" s="571" t="s">
        <v>5300</v>
      </c>
      <c r="F319" s="571" t="s">
        <v>35</v>
      </c>
      <c r="G319" s="589" t="s">
        <v>275</v>
      </c>
      <c r="H319" s="571"/>
      <c r="I319" s="478" t="s">
        <v>5173</v>
      </c>
      <c r="M319" s="413"/>
      <c r="N319" s="413"/>
      <c r="O319" s="413"/>
      <c r="P319" s="413"/>
      <c r="Q319" s="413"/>
      <c r="R319" s="503"/>
    </row>
    <row r="320" spans="1:18" ht="11.1" customHeight="1" x14ac:dyDescent="0.2">
      <c r="A320" s="433" t="s">
        <v>5070</v>
      </c>
      <c r="B320" s="571">
        <v>4</v>
      </c>
      <c r="C320" s="587"/>
      <c r="D320" s="588"/>
      <c r="E320" s="571" t="s">
        <v>5301</v>
      </c>
      <c r="F320" s="571" t="s">
        <v>5302</v>
      </c>
      <c r="G320" s="589" t="s">
        <v>275</v>
      </c>
      <c r="H320" s="571"/>
      <c r="I320" s="478" t="s">
        <v>5174</v>
      </c>
      <c r="M320" s="413"/>
      <c r="N320" s="413"/>
      <c r="O320" s="413"/>
      <c r="P320" s="413"/>
      <c r="Q320" s="413"/>
      <c r="R320" s="503"/>
    </row>
    <row r="321" spans="1:18" ht="11.1" customHeight="1" x14ac:dyDescent="0.2">
      <c r="A321" s="433" t="s">
        <v>5071</v>
      </c>
      <c r="B321" s="571">
        <v>4</v>
      </c>
      <c r="C321" s="587"/>
      <c r="D321" s="588"/>
      <c r="E321" s="571" t="s">
        <v>5303</v>
      </c>
      <c r="F321" s="571" t="s">
        <v>5304</v>
      </c>
      <c r="G321" s="589" t="s">
        <v>275</v>
      </c>
      <c r="H321" s="571"/>
      <c r="I321" s="478" t="s">
        <v>5175</v>
      </c>
      <c r="M321" s="413"/>
      <c r="N321" s="413"/>
      <c r="O321" s="413"/>
      <c r="P321" s="413"/>
      <c r="Q321" s="413"/>
      <c r="R321" s="503"/>
    </row>
    <row r="322" spans="1:18" ht="11.1" customHeight="1" x14ac:dyDescent="0.2">
      <c r="A322" s="433" t="s">
        <v>5072</v>
      </c>
      <c r="B322" s="571">
        <v>4</v>
      </c>
      <c r="C322" s="587"/>
      <c r="D322" s="588"/>
      <c r="E322" s="571" t="s">
        <v>5305</v>
      </c>
      <c r="F322" s="571" t="s">
        <v>5306</v>
      </c>
      <c r="G322" s="589" t="s">
        <v>275</v>
      </c>
      <c r="H322" s="571"/>
      <c r="I322" s="478" t="s">
        <v>5176</v>
      </c>
      <c r="M322" s="413"/>
      <c r="N322" s="413"/>
      <c r="O322" s="413"/>
      <c r="P322" s="413"/>
      <c r="Q322" s="413"/>
      <c r="R322" s="503"/>
    </row>
    <row r="323" spans="1:18" ht="11.1" customHeight="1" x14ac:dyDescent="0.2">
      <c r="A323" s="433" t="s">
        <v>5073</v>
      </c>
      <c r="B323" s="571">
        <v>4</v>
      </c>
      <c r="C323" s="587"/>
      <c r="D323" s="588"/>
      <c r="E323" s="571" t="s">
        <v>5307</v>
      </c>
      <c r="F323" s="571" t="s">
        <v>5308</v>
      </c>
      <c r="G323" s="589" t="s">
        <v>275</v>
      </c>
      <c r="H323" s="571"/>
      <c r="I323" s="478" t="s">
        <v>5177</v>
      </c>
      <c r="M323" s="413"/>
      <c r="N323" s="413"/>
      <c r="O323" s="413"/>
      <c r="P323" s="413"/>
      <c r="Q323" s="413"/>
      <c r="R323" s="503"/>
    </row>
    <row r="324" spans="1:18" ht="11.1" customHeight="1" x14ac:dyDescent="0.2">
      <c r="A324" s="433" t="s">
        <v>5074</v>
      </c>
      <c r="B324" s="571">
        <v>4</v>
      </c>
      <c r="C324" s="587"/>
      <c r="D324" s="588"/>
      <c r="E324" s="571" t="s">
        <v>5309</v>
      </c>
      <c r="F324" s="571" t="s">
        <v>265</v>
      </c>
      <c r="G324" s="589" t="s">
        <v>275</v>
      </c>
      <c r="H324" s="571"/>
      <c r="I324" s="478" t="s">
        <v>5178</v>
      </c>
      <c r="M324" s="413"/>
      <c r="N324" s="413"/>
      <c r="O324" s="413"/>
      <c r="P324" s="413"/>
      <c r="Q324" s="413"/>
      <c r="R324" s="503"/>
    </row>
    <row r="325" spans="1:18" ht="11.1" customHeight="1" x14ac:dyDescent="0.2">
      <c r="A325" s="433" t="s">
        <v>5075</v>
      </c>
      <c r="B325" s="571">
        <v>4</v>
      </c>
      <c r="C325" s="587"/>
      <c r="D325" s="588"/>
      <c r="E325" s="571" t="s">
        <v>5310</v>
      </c>
      <c r="F325" s="571" t="s">
        <v>5311</v>
      </c>
      <c r="G325" s="589" t="s">
        <v>275</v>
      </c>
      <c r="H325" s="571"/>
      <c r="I325" s="478" t="s">
        <v>5179</v>
      </c>
      <c r="M325" s="413"/>
      <c r="N325" s="413"/>
      <c r="O325" s="413"/>
      <c r="P325" s="413"/>
      <c r="Q325" s="413"/>
      <c r="R325" s="503"/>
    </row>
    <row r="326" spans="1:18" ht="11.1" customHeight="1" x14ac:dyDescent="0.2">
      <c r="A326" s="433" t="s">
        <v>5076</v>
      </c>
      <c r="B326" s="571">
        <v>4</v>
      </c>
      <c r="C326" s="587"/>
      <c r="D326" s="588"/>
      <c r="E326" s="571" t="s">
        <v>5312</v>
      </c>
      <c r="F326" s="571" t="s">
        <v>195</v>
      </c>
      <c r="G326" s="589" t="s">
        <v>275</v>
      </c>
      <c r="H326" s="571"/>
      <c r="I326" s="478" t="s">
        <v>5180</v>
      </c>
      <c r="M326" s="413"/>
      <c r="N326" s="413"/>
      <c r="O326" s="413"/>
      <c r="P326" s="413"/>
      <c r="Q326" s="413"/>
      <c r="R326" s="503"/>
    </row>
    <row r="327" spans="1:18" ht="11.1" customHeight="1" x14ac:dyDescent="0.2">
      <c r="A327" s="433" t="s">
        <v>5077</v>
      </c>
      <c r="B327" s="571">
        <v>4</v>
      </c>
      <c r="C327" s="587"/>
      <c r="D327" s="588"/>
      <c r="E327" s="571" t="s">
        <v>5313</v>
      </c>
      <c r="F327" s="571" t="s">
        <v>11</v>
      </c>
      <c r="G327" s="589" t="s">
        <v>275</v>
      </c>
      <c r="H327" s="571"/>
      <c r="I327" s="478" t="s">
        <v>5181</v>
      </c>
      <c r="M327" s="413"/>
      <c r="N327" s="413"/>
      <c r="O327" s="413"/>
      <c r="P327" s="413"/>
      <c r="Q327" s="413"/>
      <c r="R327" s="503"/>
    </row>
    <row r="328" spans="1:18" ht="11.1" customHeight="1" x14ac:dyDescent="0.2">
      <c r="A328" s="441" t="s">
        <v>5078</v>
      </c>
      <c r="B328" s="521">
        <v>4</v>
      </c>
      <c r="C328" s="522"/>
      <c r="D328" s="523"/>
      <c r="E328" s="521" t="s">
        <v>5314</v>
      </c>
      <c r="F328" s="521" t="s">
        <v>5315</v>
      </c>
      <c r="G328" s="524" t="s">
        <v>275</v>
      </c>
      <c r="H328" s="521"/>
      <c r="I328" s="479" t="s">
        <v>5109</v>
      </c>
      <c r="M328" s="413"/>
      <c r="N328" s="413"/>
      <c r="O328" s="413"/>
      <c r="P328" s="413"/>
      <c r="Q328" s="413"/>
      <c r="R328" s="503"/>
    </row>
    <row r="329" spans="1:18" s="503" customFormat="1" ht="18.95" customHeight="1" x14ac:dyDescent="0.2">
      <c r="A329" s="414" t="s">
        <v>310</v>
      </c>
      <c r="B329" s="496"/>
      <c r="C329" s="497"/>
      <c r="D329" s="498"/>
      <c r="E329" s="499" t="s">
        <v>5317</v>
      </c>
      <c r="F329" s="498"/>
      <c r="G329" s="500"/>
      <c r="H329" s="501"/>
      <c r="I329" s="502" t="s">
        <v>5079</v>
      </c>
      <c r="L329" s="405"/>
    </row>
    <row r="330" spans="1:18" s="591" customFormat="1" ht="11.1" customHeight="1" x14ac:dyDescent="0.2">
      <c r="A330" s="424" t="s">
        <v>5080</v>
      </c>
      <c r="B330" s="515">
        <v>5</v>
      </c>
      <c r="C330" s="516"/>
      <c r="D330" s="517"/>
      <c r="E330" s="515" t="s">
        <v>5328</v>
      </c>
      <c r="F330" s="515" t="s">
        <v>5340</v>
      </c>
      <c r="G330" s="518" t="s">
        <v>275</v>
      </c>
      <c r="H330" s="515"/>
      <c r="I330" s="477" t="s">
        <v>5182</v>
      </c>
      <c r="L330" s="592"/>
      <c r="M330" s="579"/>
      <c r="N330" s="579"/>
      <c r="O330" s="579"/>
      <c r="P330" s="579"/>
      <c r="Q330" s="579"/>
    </row>
    <row r="331" spans="1:18" s="591" customFormat="1" ht="11.1" customHeight="1" x14ac:dyDescent="0.2">
      <c r="A331" s="433" t="s">
        <v>5081</v>
      </c>
      <c r="B331" s="571">
        <v>5</v>
      </c>
      <c r="C331" s="587"/>
      <c r="D331" s="588"/>
      <c r="E331" s="571" t="s">
        <v>5329</v>
      </c>
      <c r="F331" s="571" t="s">
        <v>5341</v>
      </c>
      <c r="G331" s="589" t="s">
        <v>275</v>
      </c>
      <c r="H331" s="571"/>
      <c r="I331" s="478" t="s">
        <v>5183</v>
      </c>
      <c r="L331" s="592"/>
      <c r="M331" s="579"/>
      <c r="N331" s="579"/>
      <c r="O331" s="579"/>
      <c r="P331" s="579"/>
      <c r="Q331" s="579"/>
    </row>
    <row r="332" spans="1:18" s="591" customFormat="1" ht="11.1" customHeight="1" x14ac:dyDescent="0.2">
      <c r="A332" s="433" t="s">
        <v>5082</v>
      </c>
      <c r="B332" s="571">
        <v>5</v>
      </c>
      <c r="C332" s="587"/>
      <c r="D332" s="588"/>
      <c r="E332" s="571" t="s">
        <v>5330</v>
      </c>
      <c r="F332" s="571" t="s">
        <v>5342</v>
      </c>
      <c r="G332" s="589" t="s">
        <v>275</v>
      </c>
      <c r="H332" s="571"/>
      <c r="I332" s="478" t="s">
        <v>5184</v>
      </c>
      <c r="L332" s="592"/>
      <c r="M332" s="579"/>
      <c r="N332" s="579"/>
      <c r="O332" s="579"/>
      <c r="P332" s="579"/>
      <c r="Q332" s="579"/>
    </row>
    <row r="333" spans="1:18" s="591" customFormat="1" ht="11.1" customHeight="1" x14ac:dyDescent="0.2">
      <c r="A333" s="433" t="s">
        <v>5083</v>
      </c>
      <c r="B333" s="571">
        <v>5</v>
      </c>
      <c r="C333" s="587"/>
      <c r="D333" s="588"/>
      <c r="E333" s="571" t="s">
        <v>5331</v>
      </c>
      <c r="F333" s="571" t="s">
        <v>5343</v>
      </c>
      <c r="G333" s="589" t="s">
        <v>275</v>
      </c>
      <c r="H333" s="571"/>
      <c r="I333" s="478" t="s">
        <v>5185</v>
      </c>
      <c r="L333" s="592"/>
      <c r="M333" s="579"/>
      <c r="N333" s="579"/>
      <c r="O333" s="579"/>
      <c r="P333" s="579"/>
      <c r="Q333" s="579"/>
    </row>
    <row r="334" spans="1:18" s="591" customFormat="1" ht="11.1" customHeight="1" x14ac:dyDescent="0.2">
      <c r="A334" s="433" t="s">
        <v>5084</v>
      </c>
      <c r="B334" s="571">
        <v>5</v>
      </c>
      <c r="C334" s="587"/>
      <c r="D334" s="588"/>
      <c r="E334" s="571" t="s">
        <v>5344</v>
      </c>
      <c r="F334" s="571" t="s">
        <v>5345</v>
      </c>
      <c r="G334" s="589" t="s">
        <v>275</v>
      </c>
      <c r="H334" s="571"/>
      <c r="I334" s="478" t="s">
        <v>5186</v>
      </c>
      <c r="L334" s="592"/>
      <c r="M334" s="579"/>
      <c r="N334" s="579"/>
      <c r="O334" s="579"/>
      <c r="P334" s="579"/>
      <c r="Q334" s="579"/>
    </row>
    <row r="335" spans="1:18" s="591" customFormat="1" ht="11.1" customHeight="1" x14ac:dyDescent="0.2">
      <c r="A335" s="433" t="s">
        <v>5085</v>
      </c>
      <c r="B335" s="571">
        <v>5</v>
      </c>
      <c r="C335" s="587"/>
      <c r="D335" s="588"/>
      <c r="E335" s="571" t="s">
        <v>5332</v>
      </c>
      <c r="F335" s="571" t="s">
        <v>5346</v>
      </c>
      <c r="G335" s="589" t="s">
        <v>275</v>
      </c>
      <c r="H335" s="571"/>
      <c r="I335" s="478" t="s">
        <v>5187</v>
      </c>
      <c r="L335" s="592"/>
      <c r="M335" s="579"/>
      <c r="N335" s="579"/>
      <c r="O335" s="579"/>
      <c r="P335" s="579"/>
      <c r="Q335" s="579"/>
    </row>
    <row r="336" spans="1:18" s="591" customFormat="1" ht="11.1" customHeight="1" x14ac:dyDescent="0.2">
      <c r="A336" s="433" t="s">
        <v>5318</v>
      </c>
      <c r="B336" s="571">
        <v>5</v>
      </c>
      <c r="C336" s="587"/>
      <c r="D336" s="588"/>
      <c r="E336" s="571" t="s">
        <v>5347</v>
      </c>
      <c r="F336" s="571" t="s">
        <v>5348</v>
      </c>
      <c r="G336" s="589" t="s">
        <v>275</v>
      </c>
      <c r="H336" s="571"/>
      <c r="I336" s="478" t="s">
        <v>5350</v>
      </c>
      <c r="L336" s="592"/>
      <c r="M336" s="579"/>
      <c r="N336" s="579"/>
      <c r="O336" s="579"/>
      <c r="P336" s="579"/>
      <c r="Q336" s="579"/>
    </row>
    <row r="337" spans="1:17" s="591" customFormat="1" ht="11.1" customHeight="1" x14ac:dyDescent="0.2">
      <c r="A337" s="433" t="s">
        <v>5319</v>
      </c>
      <c r="B337" s="571">
        <v>5</v>
      </c>
      <c r="C337" s="587"/>
      <c r="D337" s="588"/>
      <c r="E337" s="571" t="s">
        <v>5333</v>
      </c>
      <c r="F337" s="571" t="s">
        <v>5349</v>
      </c>
      <c r="G337" s="589" t="s">
        <v>275</v>
      </c>
      <c r="H337" s="571"/>
      <c r="I337" s="478" t="s">
        <v>5351</v>
      </c>
      <c r="L337" s="592"/>
      <c r="M337" s="579"/>
      <c r="N337" s="579"/>
      <c r="O337" s="579"/>
      <c r="P337" s="579"/>
      <c r="Q337" s="579"/>
    </row>
    <row r="338" spans="1:17" s="591" customFormat="1" ht="11.1" customHeight="1" x14ac:dyDescent="0.2">
      <c r="A338" s="433" t="s">
        <v>5320</v>
      </c>
      <c r="B338" s="571">
        <v>5</v>
      </c>
      <c r="C338" s="587"/>
      <c r="D338" s="588"/>
      <c r="E338" s="571" t="s">
        <v>5359</v>
      </c>
      <c r="F338" s="571" t="s">
        <v>5360</v>
      </c>
      <c r="G338" s="589" t="s">
        <v>275</v>
      </c>
      <c r="H338" s="571"/>
      <c r="I338" s="478" t="s">
        <v>5352</v>
      </c>
      <c r="L338" s="592"/>
      <c r="M338" s="579"/>
      <c r="N338" s="579"/>
      <c r="O338" s="579"/>
      <c r="P338" s="579"/>
      <c r="Q338" s="579"/>
    </row>
    <row r="339" spans="1:17" s="591" customFormat="1" ht="11.1" customHeight="1" x14ac:dyDescent="0.2">
      <c r="A339" s="433" t="s">
        <v>5321</v>
      </c>
      <c r="B339" s="571">
        <v>5</v>
      </c>
      <c r="C339" s="587"/>
      <c r="D339" s="588"/>
      <c r="E339" s="571" t="s">
        <v>5334</v>
      </c>
      <c r="F339" s="571" t="s">
        <v>5358</v>
      </c>
      <c r="G339" s="589" t="s">
        <v>275</v>
      </c>
      <c r="H339" s="571"/>
      <c r="I339" s="478" t="s">
        <v>5353</v>
      </c>
      <c r="L339" s="592"/>
      <c r="M339" s="579"/>
      <c r="N339" s="579"/>
      <c r="O339" s="579"/>
      <c r="P339" s="579"/>
      <c r="Q339" s="579"/>
    </row>
    <row r="340" spans="1:17" s="591" customFormat="1" ht="11.1" customHeight="1" x14ac:dyDescent="0.2">
      <c r="A340" s="433" t="s">
        <v>5322</v>
      </c>
      <c r="B340" s="571">
        <v>5</v>
      </c>
      <c r="C340" s="587"/>
      <c r="D340" s="588"/>
      <c r="E340" s="571" t="s">
        <v>5361</v>
      </c>
      <c r="F340" s="571" t="s">
        <v>5362</v>
      </c>
      <c r="G340" s="589" t="s">
        <v>275</v>
      </c>
      <c r="H340" s="571"/>
      <c r="I340" s="478" t="s">
        <v>5354</v>
      </c>
      <c r="L340" s="592"/>
      <c r="M340" s="579"/>
      <c r="N340" s="579"/>
      <c r="O340" s="579"/>
      <c r="P340" s="579"/>
      <c r="Q340" s="579"/>
    </row>
    <row r="341" spans="1:17" s="591" customFormat="1" ht="11.1" customHeight="1" x14ac:dyDescent="0.2">
      <c r="A341" s="433" t="s">
        <v>5323</v>
      </c>
      <c r="B341" s="571">
        <v>5</v>
      </c>
      <c r="C341" s="587"/>
      <c r="D341" s="588"/>
      <c r="E341" s="571" t="s">
        <v>5335</v>
      </c>
      <c r="F341" s="571" t="s">
        <v>5363</v>
      </c>
      <c r="G341" s="589" t="s">
        <v>275</v>
      </c>
      <c r="H341" s="571"/>
      <c r="I341" s="478" t="s">
        <v>5110</v>
      </c>
      <c r="L341" s="592"/>
      <c r="M341" s="579"/>
      <c r="N341" s="579"/>
      <c r="O341" s="579"/>
      <c r="P341" s="579"/>
      <c r="Q341" s="579"/>
    </row>
    <row r="342" spans="1:17" s="591" customFormat="1" ht="11.1" customHeight="1" x14ac:dyDescent="0.2">
      <c r="A342" s="433" t="s">
        <v>5324</v>
      </c>
      <c r="B342" s="571">
        <v>5</v>
      </c>
      <c r="C342" s="587"/>
      <c r="D342" s="588"/>
      <c r="E342" s="571" t="s">
        <v>5336</v>
      </c>
      <c r="F342" s="571" t="s">
        <v>5364</v>
      </c>
      <c r="G342" s="589" t="s">
        <v>275</v>
      </c>
      <c r="H342" s="571"/>
      <c r="I342" s="478" t="s">
        <v>5355</v>
      </c>
      <c r="L342" s="592"/>
      <c r="M342" s="579"/>
      <c r="N342" s="579"/>
      <c r="O342" s="579"/>
      <c r="P342" s="579"/>
      <c r="Q342" s="579"/>
    </row>
    <row r="343" spans="1:17" s="591" customFormat="1" ht="11.1" customHeight="1" x14ac:dyDescent="0.2">
      <c r="A343" s="433" t="s">
        <v>5325</v>
      </c>
      <c r="B343" s="571">
        <v>5</v>
      </c>
      <c r="C343" s="587"/>
      <c r="D343" s="588"/>
      <c r="E343" s="571" t="s">
        <v>5337</v>
      </c>
      <c r="F343" s="571" t="s">
        <v>5365</v>
      </c>
      <c r="G343" s="589" t="s">
        <v>275</v>
      </c>
      <c r="H343" s="571"/>
      <c r="I343" s="478" t="s">
        <v>5356</v>
      </c>
      <c r="L343" s="592"/>
      <c r="M343" s="579"/>
      <c r="N343" s="579"/>
      <c r="O343" s="579"/>
      <c r="P343" s="579"/>
      <c r="Q343" s="579"/>
    </row>
    <row r="344" spans="1:17" s="591" customFormat="1" ht="11.1" customHeight="1" x14ac:dyDescent="0.2">
      <c r="A344" s="433" t="s">
        <v>5326</v>
      </c>
      <c r="B344" s="571">
        <v>5</v>
      </c>
      <c r="C344" s="587"/>
      <c r="D344" s="588"/>
      <c r="E344" s="571" t="s">
        <v>5338</v>
      </c>
      <c r="F344" s="571" t="s">
        <v>5366</v>
      </c>
      <c r="G344" s="589" t="s">
        <v>275</v>
      </c>
      <c r="H344" s="571"/>
      <c r="I344" s="478" t="s">
        <v>5112</v>
      </c>
      <c r="L344" s="592"/>
      <c r="M344" s="579"/>
      <c r="N344" s="579"/>
      <c r="O344" s="579"/>
      <c r="P344" s="579"/>
      <c r="Q344" s="579"/>
    </row>
    <row r="345" spans="1:17" s="591" customFormat="1" ht="11.1" customHeight="1" x14ac:dyDescent="0.2">
      <c r="A345" s="441" t="s">
        <v>5327</v>
      </c>
      <c r="B345" s="521">
        <v>5</v>
      </c>
      <c r="C345" s="522"/>
      <c r="D345" s="523"/>
      <c r="E345" s="521" t="s">
        <v>5339</v>
      </c>
      <c r="F345" s="521" t="s">
        <v>5367</v>
      </c>
      <c r="G345" s="524" t="s">
        <v>275</v>
      </c>
      <c r="H345" s="521"/>
      <c r="I345" s="479" t="s">
        <v>5357</v>
      </c>
      <c r="L345" s="592"/>
      <c r="M345" s="579"/>
      <c r="N345" s="579"/>
      <c r="O345" s="579"/>
      <c r="P345" s="579"/>
      <c r="Q345" s="579"/>
    </row>
    <row r="346" spans="1:17" s="503" customFormat="1" ht="18.95" customHeight="1" x14ac:dyDescent="0.2">
      <c r="A346" s="414" t="s">
        <v>5086</v>
      </c>
      <c r="B346" s="496"/>
      <c r="C346" s="497"/>
      <c r="D346" s="498"/>
      <c r="E346" s="555">
        <v>44888</v>
      </c>
      <c r="F346" s="498"/>
      <c r="G346" s="500"/>
      <c r="H346" s="501"/>
      <c r="I346" s="502" t="s">
        <v>4693</v>
      </c>
      <c r="L346" s="405"/>
      <c r="M346" s="413"/>
      <c r="N346" s="413"/>
      <c r="O346" s="413"/>
      <c r="P346" s="413"/>
      <c r="Q346" s="413"/>
    </row>
    <row r="347" spans="1:17" ht="11.1" customHeight="1" x14ac:dyDescent="0.2">
      <c r="A347" s="424" t="s">
        <v>5087</v>
      </c>
      <c r="B347" s="515">
        <v>6</v>
      </c>
      <c r="C347" s="556">
        <f>E346</f>
        <v>44888</v>
      </c>
      <c r="D347" s="517"/>
      <c r="E347" s="527" t="s">
        <v>5368</v>
      </c>
      <c r="F347" s="527" t="s">
        <v>5369</v>
      </c>
      <c r="G347" s="518" t="s">
        <v>275</v>
      </c>
      <c r="H347" s="515"/>
      <c r="I347" s="468" t="s">
        <v>4696</v>
      </c>
      <c r="M347" s="413"/>
      <c r="N347" s="413"/>
      <c r="O347" s="413"/>
      <c r="P347" s="413"/>
      <c r="Q347" s="413"/>
    </row>
    <row r="348" spans="1:17" ht="11.1" customHeight="1" x14ac:dyDescent="0.2">
      <c r="A348" s="433" t="s">
        <v>5088</v>
      </c>
      <c r="B348" s="571">
        <v>6</v>
      </c>
      <c r="C348" s="590">
        <f>E346</f>
        <v>44888</v>
      </c>
      <c r="D348" s="588"/>
      <c r="E348" s="593" t="s">
        <v>5370</v>
      </c>
      <c r="F348" s="593" t="s">
        <v>5371</v>
      </c>
      <c r="G348" s="589" t="s">
        <v>275</v>
      </c>
      <c r="H348" s="571"/>
      <c r="I348" s="471" t="s">
        <v>4700</v>
      </c>
      <c r="M348" s="413"/>
      <c r="N348" s="413"/>
      <c r="O348" s="413"/>
      <c r="P348" s="413"/>
      <c r="Q348" s="413"/>
    </row>
    <row r="349" spans="1:17" ht="11.1" customHeight="1" x14ac:dyDescent="0.2">
      <c r="A349" s="433" t="s">
        <v>5089</v>
      </c>
      <c r="B349" s="571">
        <v>6</v>
      </c>
      <c r="C349" s="590">
        <f>E346</f>
        <v>44888</v>
      </c>
      <c r="D349" s="588"/>
      <c r="E349" s="593" t="s">
        <v>5372</v>
      </c>
      <c r="F349" s="593" t="s">
        <v>5373</v>
      </c>
      <c r="G349" s="589" t="s">
        <v>275</v>
      </c>
      <c r="H349" s="571"/>
      <c r="I349" s="471" t="s">
        <v>4704</v>
      </c>
      <c r="M349" s="413"/>
      <c r="N349" s="413"/>
      <c r="O349" s="413"/>
      <c r="P349" s="413"/>
      <c r="Q349" s="413"/>
    </row>
    <row r="350" spans="1:17" ht="11.1" customHeight="1" x14ac:dyDescent="0.2">
      <c r="A350" s="433" t="s">
        <v>5091</v>
      </c>
      <c r="B350" s="571">
        <v>6</v>
      </c>
      <c r="C350" s="590">
        <f>E346</f>
        <v>44888</v>
      </c>
      <c r="D350" s="588"/>
      <c r="E350" s="593" t="s">
        <v>5374</v>
      </c>
      <c r="F350" s="593" t="s">
        <v>5375</v>
      </c>
      <c r="G350" s="589" t="s">
        <v>275</v>
      </c>
      <c r="H350" s="571"/>
      <c r="I350" s="471" t="s">
        <v>4707</v>
      </c>
      <c r="M350" s="413"/>
      <c r="N350" s="413"/>
      <c r="O350" s="413"/>
      <c r="P350" s="413"/>
      <c r="Q350" s="413"/>
    </row>
    <row r="351" spans="1:17" ht="11.1" customHeight="1" x14ac:dyDescent="0.2">
      <c r="A351" s="433" t="s">
        <v>5092</v>
      </c>
      <c r="B351" s="571">
        <v>6</v>
      </c>
      <c r="C351" s="590">
        <f>E346</f>
        <v>44888</v>
      </c>
      <c r="D351" s="588"/>
      <c r="E351" s="593" t="s">
        <v>5376</v>
      </c>
      <c r="F351" s="593" t="s">
        <v>5377</v>
      </c>
      <c r="G351" s="589" t="s">
        <v>275</v>
      </c>
      <c r="H351" s="571"/>
      <c r="I351" s="471" t="s">
        <v>4710</v>
      </c>
      <c r="M351" s="413"/>
      <c r="N351" s="413"/>
      <c r="O351" s="413"/>
      <c r="P351" s="413"/>
      <c r="Q351" s="413"/>
    </row>
    <row r="352" spans="1:17" ht="11.1" customHeight="1" x14ac:dyDescent="0.2">
      <c r="A352" s="433" t="s">
        <v>5093</v>
      </c>
      <c r="B352" s="571">
        <v>6</v>
      </c>
      <c r="C352" s="590">
        <f>E346</f>
        <v>44888</v>
      </c>
      <c r="D352" s="588"/>
      <c r="E352" s="593" t="s">
        <v>5378</v>
      </c>
      <c r="F352" s="593" t="s">
        <v>5379</v>
      </c>
      <c r="G352" s="589" t="s">
        <v>275</v>
      </c>
      <c r="H352" s="571"/>
      <c r="I352" s="471" t="s">
        <v>4714</v>
      </c>
      <c r="M352" s="413"/>
      <c r="N352" s="413"/>
      <c r="O352" s="413"/>
      <c r="P352" s="413"/>
      <c r="Q352" s="413"/>
    </row>
    <row r="353" spans="1:17" ht="11.1" customHeight="1" x14ac:dyDescent="0.2">
      <c r="A353" s="433" t="s">
        <v>5094</v>
      </c>
      <c r="B353" s="571">
        <v>6</v>
      </c>
      <c r="C353" s="590">
        <f>E346</f>
        <v>44888</v>
      </c>
      <c r="D353" s="588"/>
      <c r="E353" s="593" t="s">
        <v>5380</v>
      </c>
      <c r="F353" s="593" t="s">
        <v>5382</v>
      </c>
      <c r="G353" s="589" t="s">
        <v>275</v>
      </c>
      <c r="H353" s="571"/>
      <c r="I353" s="471" t="s">
        <v>4718</v>
      </c>
      <c r="M353" s="413"/>
      <c r="N353" s="413"/>
      <c r="O353" s="413"/>
      <c r="P353" s="413"/>
      <c r="Q353" s="413"/>
    </row>
    <row r="354" spans="1:17" ht="11.1" customHeight="1" x14ac:dyDescent="0.2">
      <c r="A354" s="441" t="s">
        <v>5095</v>
      </c>
      <c r="B354" s="521">
        <v>6</v>
      </c>
      <c r="C354" s="557">
        <f>E346</f>
        <v>44888</v>
      </c>
      <c r="D354" s="523"/>
      <c r="E354" s="34" t="s">
        <v>5381</v>
      </c>
      <c r="F354" s="34" t="s">
        <v>5383</v>
      </c>
      <c r="G354" s="524" t="s">
        <v>275</v>
      </c>
      <c r="H354" s="521"/>
      <c r="I354" s="475" t="s">
        <v>4721</v>
      </c>
      <c r="M354" s="413"/>
      <c r="N354" s="413"/>
      <c r="O354" s="413"/>
      <c r="P354" s="413"/>
      <c r="Q354" s="413"/>
    </row>
    <row r="355" spans="1:17" s="503" customFormat="1" ht="18.95" customHeight="1" x14ac:dyDescent="0.2">
      <c r="A355" s="414" t="s">
        <v>4722</v>
      </c>
      <c r="B355" s="496"/>
      <c r="C355" s="497"/>
      <c r="D355" s="498"/>
      <c r="E355" s="555">
        <v>44902</v>
      </c>
      <c r="F355" s="498"/>
      <c r="G355" s="500"/>
      <c r="H355" s="501"/>
      <c r="I355" s="502" t="s">
        <v>4723</v>
      </c>
      <c r="L355" s="405"/>
    </row>
    <row r="356" spans="1:17" ht="11.1" customHeight="1" x14ac:dyDescent="0.2">
      <c r="A356" s="424" t="s">
        <v>5096</v>
      </c>
      <c r="B356" s="515">
        <v>7</v>
      </c>
      <c r="C356" s="556">
        <f>E355</f>
        <v>44902</v>
      </c>
      <c r="D356" s="517"/>
      <c r="E356" s="527" t="s">
        <v>4726</v>
      </c>
      <c r="F356" s="527" t="s">
        <v>4725</v>
      </c>
      <c r="G356" s="518" t="s">
        <v>275</v>
      </c>
      <c r="H356" s="556"/>
      <c r="I356" s="477" t="s">
        <v>4727</v>
      </c>
      <c r="M356" s="413"/>
    </row>
    <row r="357" spans="1:17" ht="11.1" customHeight="1" x14ac:dyDescent="0.2">
      <c r="A357" s="433" t="s">
        <v>5097</v>
      </c>
      <c r="B357" s="407">
        <v>7</v>
      </c>
      <c r="C357" s="554">
        <f>E355</f>
        <v>44902</v>
      </c>
      <c r="D357" s="409"/>
      <c r="E357" s="31" t="s">
        <v>4730</v>
      </c>
      <c r="F357" s="31" t="s">
        <v>4729</v>
      </c>
      <c r="G357" s="410" t="s">
        <v>275</v>
      </c>
      <c r="H357" s="554"/>
      <c r="I357" s="478" t="s">
        <v>4731</v>
      </c>
      <c r="M357" s="413"/>
    </row>
    <row r="358" spans="1:17" ht="11.1" customHeight="1" x14ac:dyDescent="0.2">
      <c r="A358" s="433" t="s">
        <v>5098</v>
      </c>
      <c r="B358" s="407">
        <v>7</v>
      </c>
      <c r="C358" s="554">
        <f>E355</f>
        <v>44902</v>
      </c>
      <c r="D358" s="409"/>
      <c r="E358" s="31" t="s">
        <v>4734</v>
      </c>
      <c r="F358" s="31" t="s">
        <v>4733</v>
      </c>
      <c r="G358" s="410" t="s">
        <v>275</v>
      </c>
      <c r="H358" s="554"/>
      <c r="I358" s="478" t="s">
        <v>4735</v>
      </c>
      <c r="M358" s="413"/>
    </row>
    <row r="359" spans="1:17" ht="11.1" customHeight="1" x14ac:dyDescent="0.2">
      <c r="A359" s="441" t="s">
        <v>5099</v>
      </c>
      <c r="B359" s="521">
        <v>7</v>
      </c>
      <c r="C359" s="557">
        <f>E355</f>
        <v>44902</v>
      </c>
      <c r="D359" s="523"/>
      <c r="E359" s="34" t="s">
        <v>4738</v>
      </c>
      <c r="F359" s="34" t="s">
        <v>4737</v>
      </c>
      <c r="G359" s="524" t="s">
        <v>275</v>
      </c>
      <c r="H359" s="557"/>
      <c r="I359" s="479" t="s">
        <v>4739</v>
      </c>
      <c r="M359" s="413"/>
    </row>
    <row r="360" spans="1:17" s="503" customFormat="1" ht="18.95" customHeight="1" x14ac:dyDescent="0.2">
      <c r="A360" s="414" t="s">
        <v>4740</v>
      </c>
      <c r="B360" s="496"/>
      <c r="C360" s="497"/>
      <c r="D360" s="498"/>
      <c r="E360" s="555">
        <v>44916</v>
      </c>
      <c r="F360" s="498"/>
      <c r="G360" s="500"/>
      <c r="H360" s="501"/>
      <c r="I360" s="502" t="s">
        <v>4741</v>
      </c>
      <c r="L360" s="405"/>
    </row>
    <row r="361" spans="1:17" ht="11.1" customHeight="1" x14ac:dyDescent="0.2">
      <c r="A361" s="424" t="s">
        <v>5100</v>
      </c>
      <c r="B361" s="515">
        <v>8</v>
      </c>
      <c r="C361" s="516">
        <f>E360</f>
        <v>44916</v>
      </c>
      <c r="D361" s="517"/>
      <c r="E361" s="515" t="s">
        <v>4743</v>
      </c>
      <c r="F361" s="515" t="s">
        <v>4744</v>
      </c>
      <c r="G361" s="518" t="s">
        <v>275</v>
      </c>
      <c r="H361" s="556"/>
      <c r="I361" s="477" t="s">
        <v>4745</v>
      </c>
    </row>
    <row r="362" spans="1:17" ht="11.1" customHeight="1" x14ac:dyDescent="0.2">
      <c r="A362" s="441" t="s">
        <v>5101</v>
      </c>
      <c r="B362" s="521">
        <v>8</v>
      </c>
      <c r="C362" s="522">
        <f>E360</f>
        <v>44916</v>
      </c>
      <c r="D362" s="523"/>
      <c r="E362" s="521" t="s">
        <v>4747</v>
      </c>
      <c r="F362" s="521" t="s">
        <v>4748</v>
      </c>
      <c r="G362" s="524" t="s">
        <v>275</v>
      </c>
      <c r="H362" s="557"/>
      <c r="I362" s="479" t="s">
        <v>4749</v>
      </c>
    </row>
    <row r="363" spans="1:17" s="503" customFormat="1" ht="18.95" customHeight="1" x14ac:dyDescent="0.2">
      <c r="A363" s="414" t="s">
        <v>4750</v>
      </c>
      <c r="B363" s="496"/>
      <c r="C363" s="497"/>
      <c r="D363" s="498"/>
      <c r="E363" s="555">
        <v>44943</v>
      </c>
      <c r="F363" s="498"/>
      <c r="G363" s="500"/>
      <c r="H363" s="501"/>
      <c r="I363" s="502" t="s">
        <v>4751</v>
      </c>
      <c r="L363" s="405"/>
    </row>
    <row r="364" spans="1:17" ht="11.1" customHeight="1" x14ac:dyDescent="0.2">
      <c r="A364" s="480" t="s">
        <v>5102</v>
      </c>
      <c r="B364" s="558">
        <v>9</v>
      </c>
      <c r="C364" s="559">
        <f>E363</f>
        <v>44943</v>
      </c>
      <c r="D364" s="560"/>
      <c r="E364" s="558" t="s">
        <v>4753</v>
      </c>
      <c r="F364" s="558" t="s">
        <v>4754</v>
      </c>
      <c r="G364" s="561" t="s">
        <v>275</v>
      </c>
      <c r="H364" s="558" t="s">
        <v>4755</v>
      </c>
      <c r="I364" s="562"/>
    </row>
    <row r="365" spans="1:17" ht="9.6" customHeight="1" x14ac:dyDescent="0.2">
      <c r="A365" s="513"/>
      <c r="B365" s="513"/>
      <c r="C365" s="513"/>
      <c r="D365" s="513"/>
      <c r="E365" s="488"/>
      <c r="F365" s="488"/>
      <c r="G365" s="413"/>
      <c r="H365" s="488"/>
      <c r="I365" s="413"/>
    </row>
  </sheetData>
  <mergeCells count="5">
    <mergeCell ref="A1:H1"/>
    <mergeCell ref="A68:H68"/>
    <mergeCell ref="A148:H148"/>
    <mergeCell ref="A228:H228"/>
    <mergeCell ref="A294:H294"/>
  </mergeCells>
  <phoneticPr fontId="32" type="noConversion"/>
  <printOptions horizontalCentered="1"/>
  <pageMargins left="0.19685039370078741" right="0.19685039370078741" top="0.39370078740157483" bottom="0.31496062992125984" header="0.31496062992125984" footer="0.19685039370078741"/>
  <pageSetup paperSize="9" scale="92" fitToHeight="4" orientation="portrait" r:id="rId1"/>
  <headerFooter alignWithMargins="0"/>
  <rowBreaks count="4" manualBreakCount="4">
    <brk id="67" max="8" man="1"/>
    <brk id="147" max="8" man="1"/>
    <brk id="227" max="8" man="1"/>
    <brk id="293" max="8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0E74-B7D9-467B-9B66-F5CF42AE3D72}">
  <dimension ref="A1:U116"/>
  <sheetViews>
    <sheetView view="pageBreakPreview" topLeftCell="A85" zoomScale="130" zoomScaleNormal="100" zoomScaleSheetLayoutView="130" workbookViewId="0">
      <selection activeCell="A106" sqref="A106"/>
    </sheetView>
  </sheetViews>
  <sheetFormatPr defaultColWidth="9.140625" defaultRowHeight="9.9499999999999993" customHeight="1" x14ac:dyDescent="0.2"/>
  <cols>
    <col min="1" max="1" width="8.7109375" style="492" customWidth="1"/>
    <col min="2" max="2" width="3.7109375" style="404" customWidth="1"/>
    <col min="3" max="3" width="4.42578125" style="469" customWidth="1"/>
    <col min="4" max="4" width="4.28515625" style="404" customWidth="1"/>
    <col min="5" max="5" width="21.7109375" style="493" customWidth="1"/>
    <col min="6" max="6" width="21.7109375" style="494" customWidth="1"/>
    <col min="7" max="7" width="3.28515625" style="455" customWidth="1"/>
    <col min="8" max="8" width="17.7109375" style="455" customWidth="1"/>
    <col min="9" max="9" width="19.7109375" style="404" customWidth="1"/>
    <col min="10" max="10" width="2.42578125" style="405" customWidth="1"/>
    <col min="11" max="12" width="9.140625" style="405"/>
    <col min="13" max="13" width="19.28515625" style="405" customWidth="1"/>
    <col min="14" max="16384" width="9.140625" style="405"/>
  </cols>
  <sheetData>
    <row r="1" spans="1:13" ht="57" customHeight="1" x14ac:dyDescent="0.2">
      <c r="A1" s="599" t="s">
        <v>4565</v>
      </c>
      <c r="B1" s="599"/>
      <c r="C1" s="599"/>
      <c r="D1" s="599"/>
      <c r="E1" s="599"/>
      <c r="F1" s="599"/>
      <c r="G1" s="599"/>
      <c r="H1" s="599"/>
    </row>
    <row r="2" spans="1:13" s="413" customFormat="1" ht="18" customHeight="1" thickBot="1" x14ac:dyDescent="0.2">
      <c r="A2" s="406" t="s">
        <v>4566</v>
      </c>
      <c r="B2" s="407"/>
      <c r="C2" s="408"/>
      <c r="D2" s="409"/>
      <c r="E2" s="31"/>
      <c r="F2" s="31"/>
      <c r="G2" s="410"/>
      <c r="H2" s="411"/>
      <c r="I2" s="412"/>
    </row>
    <row r="3" spans="1:13" s="422" customFormat="1" ht="21" customHeight="1" thickBot="1" x14ac:dyDescent="0.25">
      <c r="A3" s="414" t="s">
        <v>4567</v>
      </c>
      <c r="B3" s="415"/>
      <c r="C3" s="416"/>
      <c r="D3" s="417"/>
      <c r="E3" s="418" t="s">
        <v>4568</v>
      </c>
      <c r="F3" s="417"/>
      <c r="G3" s="419"/>
      <c r="H3" s="420"/>
      <c r="I3" s="421" t="s">
        <v>4569</v>
      </c>
      <c r="M3" s="423" t="s">
        <v>4570</v>
      </c>
    </row>
    <row r="4" spans="1:13" s="432" customFormat="1" ht="12" customHeight="1" x14ac:dyDescent="0.2">
      <c r="A4" s="424" t="s">
        <v>4571</v>
      </c>
      <c r="B4" s="425">
        <v>1</v>
      </c>
      <c r="C4" s="426">
        <v>44800</v>
      </c>
      <c r="D4" s="427"/>
      <c r="E4" s="428" t="str">
        <f>M7</f>
        <v>TJ Sokol Královské Vinohrady</v>
      </c>
      <c r="F4" s="428" t="str">
        <f>M5</f>
        <v>Banes Florbal Soběslav</v>
      </c>
      <c r="G4" s="429" t="s">
        <v>275</v>
      </c>
      <c r="H4" s="430" t="s">
        <v>24</v>
      </c>
      <c r="I4" s="431" t="s">
        <v>4572</v>
      </c>
      <c r="M4" s="568" t="s">
        <v>24</v>
      </c>
    </row>
    <row r="5" spans="1:13" s="439" customFormat="1" ht="12" customHeight="1" x14ac:dyDescent="0.2">
      <c r="A5" s="433" t="s">
        <v>4573</v>
      </c>
      <c r="B5" s="412">
        <v>1</v>
      </c>
      <c r="C5" s="434">
        <f>IF(C4="","",C4)</f>
        <v>44800</v>
      </c>
      <c r="D5" s="435"/>
      <c r="E5" s="436" t="str">
        <f>M4</f>
        <v>FBC Liberec</v>
      </c>
      <c r="F5" s="436" t="str">
        <f>M6</f>
        <v>ACEMA Sparta Praha</v>
      </c>
      <c r="G5" s="437" t="s">
        <v>275</v>
      </c>
      <c r="H5" s="411" t="str">
        <f>IF(H4="","",H4)</f>
        <v>FBC Liberec</v>
      </c>
      <c r="I5" s="438" t="str">
        <f>IF(I4="","",I4)</f>
        <v>x</v>
      </c>
      <c r="M5" s="569" t="s">
        <v>4536</v>
      </c>
    </row>
    <row r="6" spans="1:13" s="439" customFormat="1" ht="12" customHeight="1" x14ac:dyDescent="0.2">
      <c r="A6" s="433" t="s">
        <v>4574</v>
      </c>
      <c r="B6" s="412">
        <v>1</v>
      </c>
      <c r="C6" s="434">
        <f>IF(C4="","",C4)</f>
        <v>44800</v>
      </c>
      <c r="D6" s="435"/>
      <c r="E6" s="436" t="str">
        <f>M8</f>
        <v>FBC Slavia Praha</v>
      </c>
      <c r="F6" s="436" t="str">
        <f>M7</f>
        <v>TJ Sokol Královské Vinohrady</v>
      </c>
      <c r="G6" s="437" t="s">
        <v>275</v>
      </c>
      <c r="H6" s="411" t="str">
        <f>IF(H4="","",H4)</f>
        <v>FBC Liberec</v>
      </c>
      <c r="I6" s="438" t="str">
        <f>IF(I4="","",I4)</f>
        <v>x</v>
      </c>
      <c r="M6" s="569" t="s">
        <v>18</v>
      </c>
    </row>
    <row r="7" spans="1:13" s="439" customFormat="1" ht="12" customHeight="1" x14ac:dyDescent="0.2">
      <c r="A7" s="433" t="s">
        <v>4575</v>
      </c>
      <c r="B7" s="412">
        <v>1</v>
      </c>
      <c r="C7" s="434">
        <f>IF(C4="","",C4)</f>
        <v>44800</v>
      </c>
      <c r="D7" s="435"/>
      <c r="E7" s="436" t="str">
        <f>M5</f>
        <v>Banes Florbal Soběslav</v>
      </c>
      <c r="F7" s="436" t="str">
        <f>M4</f>
        <v>FBC Liberec</v>
      </c>
      <c r="G7" s="437" t="s">
        <v>275</v>
      </c>
      <c r="H7" s="411" t="str">
        <f>IF(H4="","",H4)</f>
        <v>FBC Liberec</v>
      </c>
      <c r="I7" s="438" t="str">
        <f>IF(I4="","",I4)</f>
        <v>x</v>
      </c>
      <c r="M7" s="569" t="s">
        <v>5</v>
      </c>
    </row>
    <row r="8" spans="1:13" s="439" customFormat="1" ht="12" customHeight="1" thickBot="1" x14ac:dyDescent="0.25">
      <c r="A8" s="441" t="s">
        <v>4576</v>
      </c>
      <c r="B8" s="442">
        <v>1</v>
      </c>
      <c r="C8" s="443">
        <f>IF(C4="","",C4)</f>
        <v>44800</v>
      </c>
      <c r="D8" s="444"/>
      <c r="E8" s="445" t="str">
        <f>M6</f>
        <v>ACEMA Sparta Praha</v>
      </c>
      <c r="F8" s="445" t="str">
        <f>M8</f>
        <v>FBC Slavia Praha</v>
      </c>
      <c r="G8" s="446" t="s">
        <v>275</v>
      </c>
      <c r="H8" s="447" t="str">
        <f>IF(H4="","",H4)</f>
        <v>FBC Liberec</v>
      </c>
      <c r="I8" s="448" t="str">
        <f>IF(I4="","",I4)</f>
        <v>x</v>
      </c>
      <c r="M8" s="570" t="s">
        <v>101</v>
      </c>
    </row>
    <row r="9" spans="1:13" s="439" customFormat="1" ht="9" customHeight="1" x14ac:dyDescent="0.2">
      <c r="A9" s="407"/>
      <c r="B9" s="412"/>
      <c r="C9" s="434"/>
      <c r="D9" s="449"/>
      <c r="E9" s="450"/>
      <c r="F9" s="451"/>
      <c r="G9" s="437"/>
      <c r="H9" s="411"/>
      <c r="I9" s="438"/>
      <c r="M9" s="452"/>
    </row>
    <row r="10" spans="1:13" s="439" customFormat="1" ht="12" customHeight="1" x14ac:dyDescent="0.2">
      <c r="A10" s="424" t="s">
        <v>4577</v>
      </c>
      <c r="B10" s="425">
        <v>1</v>
      </c>
      <c r="C10" s="426" t="s">
        <v>4578</v>
      </c>
      <c r="D10" s="427"/>
      <c r="E10" s="428" t="str">
        <f>M4</f>
        <v>FBC Liberec</v>
      </c>
      <c r="F10" s="428" t="str">
        <f>M7</f>
        <v>TJ Sokol Královské Vinohrady</v>
      </c>
      <c r="G10" s="429" t="s">
        <v>275</v>
      </c>
      <c r="H10" s="430" t="str">
        <f>IF(H4="","",H4)</f>
        <v>FBC Liberec</v>
      </c>
      <c r="I10" s="453" t="str">
        <f>IF(I4="","",I4)</f>
        <v>x</v>
      </c>
      <c r="M10" s="452"/>
    </row>
    <row r="11" spans="1:13" s="439" customFormat="1" ht="12" customHeight="1" x14ac:dyDescent="0.2">
      <c r="A11" s="433" t="s">
        <v>4579</v>
      </c>
      <c r="B11" s="412">
        <v>1</v>
      </c>
      <c r="C11" s="434" t="str">
        <f>IF(C10="","",C10)</f>
        <v>28.8.</v>
      </c>
      <c r="D11" s="435"/>
      <c r="E11" s="436" t="str">
        <f>M5</f>
        <v>Banes Florbal Soběslav</v>
      </c>
      <c r="F11" s="436" t="str">
        <f>M8</f>
        <v>FBC Slavia Praha</v>
      </c>
      <c r="G11" s="437" t="s">
        <v>275</v>
      </c>
      <c r="H11" s="411" t="str">
        <f>IF(H4="","",H4)</f>
        <v>FBC Liberec</v>
      </c>
      <c r="I11" s="438" t="str">
        <f>IF(I4="","",I4)</f>
        <v>x</v>
      </c>
      <c r="M11" s="454"/>
    </row>
    <row r="12" spans="1:13" s="432" customFormat="1" ht="12" customHeight="1" x14ac:dyDescent="0.2">
      <c r="A12" s="433" t="s">
        <v>4580</v>
      </c>
      <c r="B12" s="412">
        <v>1</v>
      </c>
      <c r="C12" s="434" t="str">
        <f>IF(C10="","",C10)</f>
        <v>28.8.</v>
      </c>
      <c r="D12" s="435"/>
      <c r="E12" s="436" t="str">
        <f>M7</f>
        <v>TJ Sokol Královské Vinohrady</v>
      </c>
      <c r="F12" s="436" t="str">
        <f>M6</f>
        <v>ACEMA Sparta Praha</v>
      </c>
      <c r="G12" s="437" t="s">
        <v>275</v>
      </c>
      <c r="H12" s="411" t="str">
        <f>IF(H4="","",H4)</f>
        <v>FBC Liberec</v>
      </c>
      <c r="I12" s="438" t="str">
        <f>IF(I4="","",I4)</f>
        <v>x</v>
      </c>
      <c r="M12" s="454"/>
    </row>
    <row r="13" spans="1:13" s="439" customFormat="1" ht="12" customHeight="1" x14ac:dyDescent="0.2">
      <c r="A13" s="433" t="s">
        <v>4581</v>
      </c>
      <c r="B13" s="412">
        <v>1</v>
      </c>
      <c r="C13" s="434" t="str">
        <f>IF(C10="","",C10)</f>
        <v>28.8.</v>
      </c>
      <c r="D13" s="435"/>
      <c r="E13" s="436" t="str">
        <f>M8</f>
        <v>FBC Slavia Praha</v>
      </c>
      <c r="F13" s="436" t="str">
        <f>M4</f>
        <v>FBC Liberec</v>
      </c>
      <c r="G13" s="437" t="s">
        <v>275</v>
      </c>
      <c r="H13" s="411" t="str">
        <f>IF(H4="","",H4)</f>
        <v>FBC Liberec</v>
      </c>
      <c r="I13" s="438" t="str">
        <f>IF(I4="","",I4)</f>
        <v>x</v>
      </c>
      <c r="M13" s="454"/>
    </row>
    <row r="14" spans="1:13" s="439" customFormat="1" ht="12" customHeight="1" thickBot="1" x14ac:dyDescent="0.25">
      <c r="A14" s="441" t="s">
        <v>4582</v>
      </c>
      <c r="B14" s="442">
        <v>1</v>
      </c>
      <c r="C14" s="443" t="str">
        <f>IF(C10="","",C10)</f>
        <v>28.8.</v>
      </c>
      <c r="D14" s="444"/>
      <c r="E14" s="445" t="str">
        <f>M6</f>
        <v>ACEMA Sparta Praha</v>
      </c>
      <c r="F14" s="445" t="str">
        <f>M5</f>
        <v>Banes Florbal Soběslav</v>
      </c>
      <c r="G14" s="446" t="s">
        <v>275</v>
      </c>
      <c r="H14" s="447" t="str">
        <f>IF(H4="","",H4)</f>
        <v>FBC Liberec</v>
      </c>
      <c r="I14" s="448" t="str">
        <f>IF(I4="","",I4)</f>
        <v>x</v>
      </c>
      <c r="J14" s="455"/>
      <c r="M14" s="454"/>
    </row>
    <row r="15" spans="1:13" s="422" customFormat="1" ht="21" customHeight="1" thickBot="1" x14ac:dyDescent="0.25">
      <c r="A15" s="414" t="s">
        <v>4583</v>
      </c>
      <c r="B15" s="415"/>
      <c r="C15" s="416"/>
      <c r="D15" s="417"/>
      <c r="E15" s="418" t="str">
        <f>E3</f>
        <v>27. až 28. srpen 2022</v>
      </c>
      <c r="F15" s="417"/>
      <c r="G15" s="419"/>
      <c r="H15" s="420"/>
      <c r="I15" s="421" t="s">
        <v>4569</v>
      </c>
      <c r="M15" s="423" t="s">
        <v>4584</v>
      </c>
    </row>
    <row r="16" spans="1:13" s="432" customFormat="1" ht="12" customHeight="1" x14ac:dyDescent="0.2">
      <c r="A16" s="456" t="s">
        <v>4585</v>
      </c>
      <c r="B16" s="425">
        <v>1</v>
      </c>
      <c r="C16" s="426">
        <f>C4</f>
        <v>44800</v>
      </c>
      <c r="D16" s="427"/>
      <c r="E16" s="428" t="str">
        <f>M19</f>
        <v>TJ Centropen Dačice</v>
      </c>
      <c r="F16" s="428" t="str">
        <f>M17</f>
        <v>FBŠ SLAVIA Plzeň</v>
      </c>
      <c r="G16" s="429" t="s">
        <v>275</v>
      </c>
      <c r="H16" s="430" t="s">
        <v>225</v>
      </c>
      <c r="I16" s="431" t="s">
        <v>4572</v>
      </c>
      <c r="M16" s="569" t="s">
        <v>98</v>
      </c>
    </row>
    <row r="17" spans="1:13" s="439" customFormat="1" ht="12" customHeight="1" x14ac:dyDescent="0.2">
      <c r="A17" s="457" t="s">
        <v>4586</v>
      </c>
      <c r="B17" s="412">
        <v>1</v>
      </c>
      <c r="C17" s="408">
        <f>C5</f>
        <v>44800</v>
      </c>
      <c r="D17" s="435"/>
      <c r="E17" s="436" t="str">
        <f>M16</f>
        <v>Prague Tigers</v>
      </c>
      <c r="F17" s="436" t="str">
        <f>M18</f>
        <v>Florbal Ústí</v>
      </c>
      <c r="G17" s="437" t="s">
        <v>275</v>
      </c>
      <c r="H17" s="411" t="str">
        <f>IF(H16="","",H16)</f>
        <v>FBŠ SLAVIA Plzeň</v>
      </c>
      <c r="I17" s="438" t="str">
        <f>IF(I16="","",I16)</f>
        <v>x</v>
      </c>
      <c r="M17" s="440" t="s">
        <v>225</v>
      </c>
    </row>
    <row r="18" spans="1:13" s="439" customFormat="1" ht="12" customHeight="1" x14ac:dyDescent="0.2">
      <c r="A18" s="457" t="s">
        <v>4587</v>
      </c>
      <c r="B18" s="412">
        <v>1</v>
      </c>
      <c r="C18" s="408">
        <f>C6</f>
        <v>44800</v>
      </c>
      <c r="D18" s="435"/>
      <c r="E18" s="436" t="str">
        <f>M20</f>
        <v>SK Florbal Benešov</v>
      </c>
      <c r="F18" s="436" t="str">
        <f>M19</f>
        <v>TJ Centropen Dačice</v>
      </c>
      <c r="G18" s="437" t="s">
        <v>275</v>
      </c>
      <c r="H18" s="411" t="str">
        <f>IF(H16="","",H16)</f>
        <v>FBŠ SLAVIA Plzeň</v>
      </c>
      <c r="I18" s="438" t="str">
        <f>IF(I16="","",I16)</f>
        <v>x</v>
      </c>
      <c r="M18" s="569" t="s">
        <v>46</v>
      </c>
    </row>
    <row r="19" spans="1:13" s="439" customFormat="1" ht="12" customHeight="1" x14ac:dyDescent="0.2">
      <c r="A19" s="457" t="s">
        <v>4588</v>
      </c>
      <c r="B19" s="412">
        <v>1</v>
      </c>
      <c r="C19" s="408">
        <f>C7</f>
        <v>44800</v>
      </c>
      <c r="D19" s="435"/>
      <c r="E19" s="436" t="str">
        <f>M17</f>
        <v>FBŠ SLAVIA Plzeň</v>
      </c>
      <c r="F19" s="436" t="str">
        <f>M16</f>
        <v>Prague Tigers</v>
      </c>
      <c r="G19" s="437" t="s">
        <v>275</v>
      </c>
      <c r="H19" s="411" t="str">
        <f>IF(H16="","",H16)</f>
        <v>FBŠ SLAVIA Plzeň</v>
      </c>
      <c r="I19" s="438" t="str">
        <f>IF(I16="","",I16)</f>
        <v>x</v>
      </c>
      <c r="M19" s="569" t="s">
        <v>135</v>
      </c>
    </row>
    <row r="20" spans="1:13" s="439" customFormat="1" ht="12" customHeight="1" thickBot="1" x14ac:dyDescent="0.25">
      <c r="A20" s="458" t="s">
        <v>4589</v>
      </c>
      <c r="B20" s="442">
        <v>1</v>
      </c>
      <c r="C20" s="459">
        <f>C8</f>
        <v>44800</v>
      </c>
      <c r="D20" s="444"/>
      <c r="E20" s="445" t="str">
        <f>M18</f>
        <v>Florbal Ústí</v>
      </c>
      <c r="F20" s="445" t="str">
        <f>M20</f>
        <v>SK Florbal Benešov</v>
      </c>
      <c r="G20" s="446" t="s">
        <v>275</v>
      </c>
      <c r="H20" s="447" t="str">
        <f>IF(H16="","",H16)</f>
        <v>FBŠ SLAVIA Plzeň</v>
      </c>
      <c r="I20" s="448" t="str">
        <f>IF(I16="","",I16)</f>
        <v>x</v>
      </c>
      <c r="M20" s="570" t="s">
        <v>57</v>
      </c>
    </row>
    <row r="21" spans="1:13" s="439" customFormat="1" ht="9" customHeight="1" x14ac:dyDescent="0.2">
      <c r="A21" s="412"/>
      <c r="B21" s="412"/>
      <c r="C21" s="408"/>
      <c r="D21" s="449"/>
      <c r="E21" s="450"/>
      <c r="F21" s="451"/>
      <c r="G21" s="437"/>
      <c r="H21" s="411"/>
      <c r="I21" s="438"/>
      <c r="M21" s="454"/>
    </row>
    <row r="22" spans="1:13" s="439" customFormat="1" ht="12" customHeight="1" x14ac:dyDescent="0.2">
      <c r="A22" s="456" t="s">
        <v>4590</v>
      </c>
      <c r="B22" s="425">
        <v>1</v>
      </c>
      <c r="C22" s="426" t="str">
        <f>C10</f>
        <v>28.8.</v>
      </c>
      <c r="D22" s="427"/>
      <c r="E22" s="428" t="str">
        <f>M16</f>
        <v>Prague Tigers</v>
      </c>
      <c r="F22" s="428" t="str">
        <f>M19</f>
        <v>TJ Centropen Dačice</v>
      </c>
      <c r="G22" s="429" t="s">
        <v>275</v>
      </c>
      <c r="H22" s="430" t="str">
        <f>IF(H16="","",H16)</f>
        <v>FBŠ SLAVIA Plzeň</v>
      </c>
      <c r="I22" s="453" t="str">
        <f>IF(I16="","",I16)</f>
        <v>x</v>
      </c>
      <c r="M22" s="454"/>
    </row>
    <row r="23" spans="1:13" s="439" customFormat="1" ht="12" customHeight="1" x14ac:dyDescent="0.2">
      <c r="A23" s="457" t="s">
        <v>4591</v>
      </c>
      <c r="B23" s="412">
        <v>1</v>
      </c>
      <c r="C23" s="408" t="str">
        <f>C11</f>
        <v>28.8.</v>
      </c>
      <c r="D23" s="435"/>
      <c r="E23" s="436" t="str">
        <f>M17</f>
        <v>FBŠ SLAVIA Plzeň</v>
      </c>
      <c r="F23" s="436" t="str">
        <f>M20</f>
        <v>SK Florbal Benešov</v>
      </c>
      <c r="G23" s="437" t="s">
        <v>275</v>
      </c>
      <c r="H23" s="411" t="str">
        <f>IF(H16="","",H16)</f>
        <v>FBŠ SLAVIA Plzeň</v>
      </c>
      <c r="I23" s="438" t="str">
        <f>IF(I16="","",I16)</f>
        <v>x</v>
      </c>
      <c r="M23" s="454"/>
    </row>
    <row r="24" spans="1:13" s="432" customFormat="1" ht="12" customHeight="1" x14ac:dyDescent="0.2">
      <c r="A24" s="457" t="s">
        <v>4592</v>
      </c>
      <c r="B24" s="412">
        <v>1</v>
      </c>
      <c r="C24" s="408" t="str">
        <f>C12</f>
        <v>28.8.</v>
      </c>
      <c r="D24" s="435"/>
      <c r="E24" s="436" t="str">
        <f>M19</f>
        <v>TJ Centropen Dačice</v>
      </c>
      <c r="F24" s="436" t="str">
        <f>M18</f>
        <v>Florbal Ústí</v>
      </c>
      <c r="G24" s="437" t="s">
        <v>275</v>
      </c>
      <c r="H24" s="411" t="str">
        <f>IF(H16="","",H16)</f>
        <v>FBŠ SLAVIA Plzeň</v>
      </c>
      <c r="I24" s="438" t="str">
        <f>IF(I16="","",I16)</f>
        <v>x</v>
      </c>
      <c r="M24" s="454"/>
    </row>
    <row r="25" spans="1:13" s="439" customFormat="1" ht="12" customHeight="1" x14ac:dyDescent="0.2">
      <c r="A25" s="457" t="s">
        <v>4593</v>
      </c>
      <c r="B25" s="412">
        <v>1</v>
      </c>
      <c r="C25" s="408" t="str">
        <f>C13</f>
        <v>28.8.</v>
      </c>
      <c r="D25" s="435"/>
      <c r="E25" s="436" t="str">
        <f>M20</f>
        <v>SK Florbal Benešov</v>
      </c>
      <c r="F25" s="436" t="str">
        <f>M16</f>
        <v>Prague Tigers</v>
      </c>
      <c r="G25" s="437" t="s">
        <v>275</v>
      </c>
      <c r="H25" s="411" t="str">
        <f>IF(H16="","",H16)</f>
        <v>FBŠ SLAVIA Plzeň</v>
      </c>
      <c r="I25" s="438" t="str">
        <f>IF(I16="","",I16)</f>
        <v>x</v>
      </c>
      <c r="M25" s="454"/>
    </row>
    <row r="26" spans="1:13" s="439" customFormat="1" ht="12" customHeight="1" thickBot="1" x14ac:dyDescent="0.25">
      <c r="A26" s="458" t="s">
        <v>4594</v>
      </c>
      <c r="B26" s="442">
        <v>1</v>
      </c>
      <c r="C26" s="459" t="str">
        <f>C14</f>
        <v>28.8.</v>
      </c>
      <c r="D26" s="444"/>
      <c r="E26" s="445" t="str">
        <f>M18</f>
        <v>Florbal Ústí</v>
      </c>
      <c r="F26" s="445" t="str">
        <f>M17</f>
        <v>FBŠ SLAVIA Plzeň</v>
      </c>
      <c r="G26" s="446" t="s">
        <v>275</v>
      </c>
      <c r="H26" s="447" t="str">
        <f>IF(H16="","",H16)</f>
        <v>FBŠ SLAVIA Plzeň</v>
      </c>
      <c r="I26" s="448" t="str">
        <f>IF(I16="","",I16)</f>
        <v>x</v>
      </c>
      <c r="J26" s="455"/>
      <c r="M26" s="454"/>
    </row>
    <row r="27" spans="1:13" s="422" customFormat="1" ht="21" customHeight="1" thickBot="1" x14ac:dyDescent="0.25">
      <c r="A27" s="414" t="s">
        <v>4595</v>
      </c>
      <c r="B27" s="415"/>
      <c r="C27" s="416"/>
      <c r="D27" s="417"/>
      <c r="E27" s="418" t="str">
        <f>E15</f>
        <v>27. až 28. srpen 2022</v>
      </c>
      <c r="F27" s="417"/>
      <c r="G27" s="419"/>
      <c r="H27" s="420"/>
      <c r="I27" s="421" t="s">
        <v>4569</v>
      </c>
      <c r="M27" s="423" t="s">
        <v>4596</v>
      </c>
    </row>
    <row r="28" spans="1:13" s="432" customFormat="1" ht="12" customHeight="1" x14ac:dyDescent="0.2">
      <c r="A28" s="456" t="s">
        <v>4597</v>
      </c>
      <c r="B28" s="425">
        <v>1</v>
      </c>
      <c r="C28" s="426">
        <f>C16</f>
        <v>44800</v>
      </c>
      <c r="D28" s="427"/>
      <c r="E28" s="428" t="str">
        <f>M31</f>
        <v>Florbal Jindřichův Hradec</v>
      </c>
      <c r="F28" s="428" t="str">
        <f>M29</f>
        <v>Orel Rtyně v Podkrkonoší</v>
      </c>
      <c r="G28" s="429" t="s">
        <v>275</v>
      </c>
      <c r="H28" s="430" t="s">
        <v>111</v>
      </c>
      <c r="I28" s="431" t="s">
        <v>4572</v>
      </c>
      <c r="M28" s="569" t="s">
        <v>22</v>
      </c>
    </row>
    <row r="29" spans="1:13" s="439" customFormat="1" ht="12" customHeight="1" x14ac:dyDescent="0.2">
      <c r="A29" s="457" t="s">
        <v>4598</v>
      </c>
      <c r="B29" s="412">
        <v>1</v>
      </c>
      <c r="C29" s="408">
        <f>C17</f>
        <v>44800</v>
      </c>
      <c r="D29" s="435"/>
      <c r="E29" s="436" t="str">
        <f>M28</f>
        <v>BLACK ANGELS</v>
      </c>
      <c r="F29" s="436" t="str">
        <f>M30</f>
        <v>FBC ROKYCANY</v>
      </c>
      <c r="G29" s="437" t="s">
        <v>275</v>
      </c>
      <c r="H29" s="411" t="str">
        <f>IF(H28="","",H28)</f>
        <v>Orel Rtyně v Podkrkonoší</v>
      </c>
      <c r="I29" s="438" t="str">
        <f>IF(I28="","",I28)</f>
        <v>x</v>
      </c>
      <c r="M29" s="440" t="s">
        <v>111</v>
      </c>
    </row>
    <row r="30" spans="1:13" s="439" customFormat="1" ht="12" customHeight="1" x14ac:dyDescent="0.2">
      <c r="A30" s="457" t="s">
        <v>4599</v>
      </c>
      <c r="B30" s="412">
        <v>1</v>
      </c>
      <c r="C30" s="408">
        <f>C18</f>
        <v>44800</v>
      </c>
      <c r="D30" s="435"/>
      <c r="E30" s="436" t="str">
        <f>M32</f>
        <v>Florbal Sokolov</v>
      </c>
      <c r="F30" s="436" t="str">
        <f>M31</f>
        <v>Florbal Jindřichův Hradec</v>
      </c>
      <c r="G30" s="437" t="s">
        <v>275</v>
      </c>
      <c r="H30" s="411" t="str">
        <f>IF(H28="","",H28)</f>
        <v>Orel Rtyně v Podkrkonoší</v>
      </c>
      <c r="I30" s="438" t="str">
        <f>IF(I28="","",I28)</f>
        <v>x</v>
      </c>
      <c r="M30" s="569" t="s">
        <v>143</v>
      </c>
    </row>
    <row r="31" spans="1:13" s="439" customFormat="1" ht="12" customHeight="1" x14ac:dyDescent="0.2">
      <c r="A31" s="457" t="s">
        <v>4600</v>
      </c>
      <c r="B31" s="412">
        <v>1</v>
      </c>
      <c r="C31" s="408">
        <f>C19</f>
        <v>44800</v>
      </c>
      <c r="D31" s="435"/>
      <c r="E31" s="436" t="str">
        <f>M29</f>
        <v>Orel Rtyně v Podkrkonoší</v>
      </c>
      <c r="F31" s="436" t="str">
        <f>M28</f>
        <v>BLACK ANGELS</v>
      </c>
      <c r="G31" s="437" t="s">
        <v>275</v>
      </c>
      <c r="H31" s="411" t="str">
        <f>IF(H28="","",H28)</f>
        <v>Orel Rtyně v Podkrkonoší</v>
      </c>
      <c r="I31" s="438" t="str">
        <f>IF(I28="","",I28)</f>
        <v>x</v>
      </c>
      <c r="M31" s="569" t="s">
        <v>4537</v>
      </c>
    </row>
    <row r="32" spans="1:13" s="439" customFormat="1" ht="12" customHeight="1" thickBot="1" x14ac:dyDescent="0.25">
      <c r="A32" s="458" t="s">
        <v>4601</v>
      </c>
      <c r="B32" s="442">
        <v>1</v>
      </c>
      <c r="C32" s="459">
        <f>C20</f>
        <v>44800</v>
      </c>
      <c r="D32" s="444"/>
      <c r="E32" s="445" t="str">
        <f>M30</f>
        <v>FBC ROKYCANY</v>
      </c>
      <c r="F32" s="445" t="str">
        <f>M32</f>
        <v>Florbal Sokolov</v>
      </c>
      <c r="G32" s="446" t="s">
        <v>275</v>
      </c>
      <c r="H32" s="447" t="str">
        <f>IF(H28="","",H28)</f>
        <v>Orel Rtyně v Podkrkonoší</v>
      </c>
      <c r="I32" s="448" t="str">
        <f>IF(I28="","",I28)</f>
        <v>x</v>
      </c>
      <c r="M32" s="570" t="s">
        <v>105</v>
      </c>
    </row>
    <row r="33" spans="1:13" s="439" customFormat="1" ht="9" customHeight="1" x14ac:dyDescent="0.2">
      <c r="A33" s="412"/>
      <c r="B33" s="412"/>
      <c r="C33" s="408"/>
      <c r="D33" s="449"/>
      <c r="E33" s="450"/>
      <c r="F33" s="451"/>
      <c r="G33" s="437"/>
      <c r="H33" s="411"/>
      <c r="I33" s="438"/>
      <c r="M33" s="454"/>
    </row>
    <row r="34" spans="1:13" s="439" customFormat="1" ht="12" customHeight="1" x14ac:dyDescent="0.2">
      <c r="A34" s="456" t="s">
        <v>4602</v>
      </c>
      <c r="B34" s="425">
        <v>1</v>
      </c>
      <c r="C34" s="426" t="str">
        <f>C22</f>
        <v>28.8.</v>
      </c>
      <c r="D34" s="427"/>
      <c r="E34" s="428" t="str">
        <f>M28</f>
        <v>BLACK ANGELS</v>
      </c>
      <c r="F34" s="428" t="str">
        <f>M31</f>
        <v>Florbal Jindřichův Hradec</v>
      </c>
      <c r="G34" s="429" t="s">
        <v>275</v>
      </c>
      <c r="H34" s="430" t="str">
        <f>IF(H28="","",H28)</f>
        <v>Orel Rtyně v Podkrkonoší</v>
      </c>
      <c r="I34" s="453" t="str">
        <f>IF(I28="","",I28)</f>
        <v>x</v>
      </c>
      <c r="M34" s="454"/>
    </row>
    <row r="35" spans="1:13" s="439" customFormat="1" ht="12" customHeight="1" x14ac:dyDescent="0.2">
      <c r="A35" s="457" t="s">
        <v>4603</v>
      </c>
      <c r="B35" s="412">
        <v>1</v>
      </c>
      <c r="C35" s="408" t="str">
        <f>C23</f>
        <v>28.8.</v>
      </c>
      <c r="D35" s="435"/>
      <c r="E35" s="436" t="str">
        <f>M29</f>
        <v>Orel Rtyně v Podkrkonoší</v>
      </c>
      <c r="F35" s="436" t="str">
        <f>M32</f>
        <v>Florbal Sokolov</v>
      </c>
      <c r="G35" s="437" t="s">
        <v>275</v>
      </c>
      <c r="H35" s="411" t="str">
        <f>IF(H28="","",H28)</f>
        <v>Orel Rtyně v Podkrkonoší</v>
      </c>
      <c r="I35" s="438" t="str">
        <f>IF(I28="","",I28)</f>
        <v>x</v>
      </c>
      <c r="M35" s="460"/>
    </row>
    <row r="36" spans="1:13" s="432" customFormat="1" ht="12" customHeight="1" x14ac:dyDescent="0.2">
      <c r="A36" s="457" t="s">
        <v>4604</v>
      </c>
      <c r="B36" s="412">
        <v>1</v>
      </c>
      <c r="C36" s="408" t="str">
        <f>C24</f>
        <v>28.8.</v>
      </c>
      <c r="D36" s="435"/>
      <c r="E36" s="436" t="str">
        <f>M31</f>
        <v>Florbal Jindřichův Hradec</v>
      </c>
      <c r="F36" s="436" t="str">
        <f>M30</f>
        <v>FBC ROKYCANY</v>
      </c>
      <c r="G36" s="437" t="s">
        <v>275</v>
      </c>
      <c r="H36" s="411" t="str">
        <f>IF(H28="","",H28)</f>
        <v>Orel Rtyně v Podkrkonoší</v>
      </c>
      <c r="I36" s="438" t="str">
        <f>IF(I28="","",I28)</f>
        <v>x</v>
      </c>
      <c r="M36" s="454"/>
    </row>
    <row r="37" spans="1:13" s="439" customFormat="1" ht="12" customHeight="1" x14ac:dyDescent="0.2">
      <c r="A37" s="457" t="s">
        <v>4605</v>
      </c>
      <c r="B37" s="412">
        <v>1</v>
      </c>
      <c r="C37" s="408" t="str">
        <f>C25</f>
        <v>28.8.</v>
      </c>
      <c r="D37" s="435"/>
      <c r="E37" s="436" t="str">
        <f>M32</f>
        <v>Florbal Sokolov</v>
      </c>
      <c r="F37" s="436" t="str">
        <f>M28</f>
        <v>BLACK ANGELS</v>
      </c>
      <c r="G37" s="437" t="s">
        <v>275</v>
      </c>
      <c r="H37" s="411" t="str">
        <f>IF(H28="","",H28)</f>
        <v>Orel Rtyně v Podkrkonoší</v>
      </c>
      <c r="I37" s="438" t="str">
        <f>IF(I28="","",I28)</f>
        <v>x</v>
      </c>
      <c r="M37" s="454"/>
    </row>
    <row r="38" spans="1:13" s="439" customFormat="1" ht="12" customHeight="1" thickBot="1" x14ac:dyDescent="0.25">
      <c r="A38" s="458" t="s">
        <v>4606</v>
      </c>
      <c r="B38" s="442">
        <v>1</v>
      </c>
      <c r="C38" s="459" t="str">
        <f>C26</f>
        <v>28.8.</v>
      </c>
      <c r="D38" s="444"/>
      <c r="E38" s="445" t="str">
        <f>M30</f>
        <v>FBC ROKYCANY</v>
      </c>
      <c r="F38" s="445" t="str">
        <f>M29</f>
        <v>Orel Rtyně v Podkrkonoší</v>
      </c>
      <c r="G38" s="446" t="s">
        <v>275</v>
      </c>
      <c r="H38" s="447" t="str">
        <f>IF(H28="","",H28)</f>
        <v>Orel Rtyně v Podkrkonoší</v>
      </c>
      <c r="I38" s="448" t="str">
        <f>IF(I28="","",I28)</f>
        <v>x</v>
      </c>
      <c r="J38" s="455"/>
      <c r="M38" s="454"/>
    </row>
    <row r="39" spans="1:13" s="422" customFormat="1" ht="21" customHeight="1" thickBot="1" x14ac:dyDescent="0.25">
      <c r="A39" s="414" t="s">
        <v>4607</v>
      </c>
      <c r="B39" s="415"/>
      <c r="C39" s="416"/>
      <c r="D39" s="417"/>
      <c r="E39" s="418" t="str">
        <f>E27</f>
        <v>27. až 28. srpen 2022</v>
      </c>
      <c r="F39" s="417"/>
      <c r="G39" s="419"/>
      <c r="H39" s="420"/>
      <c r="I39" s="421" t="s">
        <v>4569</v>
      </c>
      <c r="M39" s="461" t="s">
        <v>4608</v>
      </c>
    </row>
    <row r="40" spans="1:13" s="432" customFormat="1" ht="12" customHeight="1" x14ac:dyDescent="0.2">
      <c r="A40" s="456" t="s">
        <v>4609</v>
      </c>
      <c r="B40" s="425">
        <v>1</v>
      </c>
      <c r="C40" s="426">
        <f>C28</f>
        <v>44800</v>
      </c>
      <c r="D40" s="427"/>
      <c r="E40" s="428" t="str">
        <f>M43</f>
        <v>FBC Přerov</v>
      </c>
      <c r="F40" s="428" t="str">
        <f>M41</f>
        <v>EAV SK Jihlava</v>
      </c>
      <c r="G40" s="429" t="s">
        <v>275</v>
      </c>
      <c r="H40" s="430" t="s">
        <v>215</v>
      </c>
      <c r="I40" s="431" t="s">
        <v>4572</v>
      </c>
      <c r="M40" s="462" t="s">
        <v>198</v>
      </c>
    </row>
    <row r="41" spans="1:13" s="439" customFormat="1" ht="12" customHeight="1" x14ac:dyDescent="0.2">
      <c r="A41" s="457" t="s">
        <v>4610</v>
      </c>
      <c r="B41" s="412">
        <v>1</v>
      </c>
      <c r="C41" s="408">
        <f>C29</f>
        <v>44800</v>
      </c>
      <c r="D41" s="435"/>
      <c r="E41" s="436" t="str">
        <f>M40</f>
        <v>K1 Florbal Židenice</v>
      </c>
      <c r="F41" s="436" t="str">
        <f>M42</f>
        <v>FBC Dobruška</v>
      </c>
      <c r="G41" s="437" t="s">
        <v>275</v>
      </c>
      <c r="H41" s="411" t="str">
        <f>IF(H40="","",H40)</f>
        <v>FBC Přerov</v>
      </c>
      <c r="I41" s="438" t="str">
        <f>IF(I40="","",I40)</f>
        <v>x</v>
      </c>
      <c r="M41" s="463" t="s">
        <v>214</v>
      </c>
    </row>
    <row r="42" spans="1:13" s="439" customFormat="1" ht="12" customHeight="1" x14ac:dyDescent="0.2">
      <c r="A42" s="457" t="s">
        <v>4611</v>
      </c>
      <c r="B42" s="412">
        <v>1</v>
      </c>
      <c r="C42" s="408">
        <f>C30</f>
        <v>44800</v>
      </c>
      <c r="D42" s="435"/>
      <c r="E42" s="436" t="str">
        <f>M44</f>
        <v>TJ Svitavy</v>
      </c>
      <c r="F42" s="436" t="str">
        <f>M43</f>
        <v>FBC Přerov</v>
      </c>
      <c r="G42" s="437" t="s">
        <v>275</v>
      </c>
      <c r="H42" s="411" t="str">
        <f>IF(H40="","",H40)</f>
        <v>FBC Přerov</v>
      </c>
      <c r="I42" s="438" t="str">
        <f>IF(I40="","",I40)</f>
        <v>x</v>
      </c>
      <c r="M42" s="463" t="s">
        <v>213</v>
      </c>
    </row>
    <row r="43" spans="1:13" s="439" customFormat="1" ht="12" customHeight="1" x14ac:dyDescent="0.2">
      <c r="A43" s="457" t="s">
        <v>4612</v>
      </c>
      <c r="B43" s="412">
        <v>1</v>
      </c>
      <c r="C43" s="408">
        <f>C31</f>
        <v>44800</v>
      </c>
      <c r="D43" s="435"/>
      <c r="E43" s="436" t="str">
        <f>M41</f>
        <v>EAV SK Jihlava</v>
      </c>
      <c r="F43" s="436" t="str">
        <f>M40</f>
        <v>K1 Florbal Židenice</v>
      </c>
      <c r="G43" s="437" t="s">
        <v>275</v>
      </c>
      <c r="H43" s="411" t="str">
        <f>IF(H40="","",H40)</f>
        <v>FBC Přerov</v>
      </c>
      <c r="I43" s="438" t="str">
        <f>IF(I40="","",I40)</f>
        <v>x</v>
      </c>
      <c r="M43" s="440" t="s">
        <v>215</v>
      </c>
    </row>
    <row r="44" spans="1:13" s="439" customFormat="1" ht="12" customHeight="1" thickBot="1" x14ac:dyDescent="0.25">
      <c r="A44" s="458" t="s">
        <v>4613</v>
      </c>
      <c r="B44" s="442">
        <v>1</v>
      </c>
      <c r="C44" s="459">
        <f>C32</f>
        <v>44800</v>
      </c>
      <c r="D44" s="444"/>
      <c r="E44" s="445" t="str">
        <f>M42</f>
        <v>FBC Dobruška</v>
      </c>
      <c r="F44" s="445" t="str">
        <f>M44</f>
        <v>TJ Svitavy</v>
      </c>
      <c r="G44" s="446" t="s">
        <v>275</v>
      </c>
      <c r="H44" s="447" t="str">
        <f>IF(H40="","",H40)</f>
        <v>FBC Přerov</v>
      </c>
      <c r="I44" s="448" t="str">
        <f>IF(I40="","",I40)</f>
        <v>x</v>
      </c>
      <c r="M44" s="464" t="s">
        <v>5103</v>
      </c>
    </row>
    <row r="45" spans="1:13" s="439" customFormat="1" ht="9" customHeight="1" x14ac:dyDescent="0.2">
      <c r="A45" s="412"/>
      <c r="B45" s="412"/>
      <c r="C45" s="408"/>
      <c r="D45" s="449"/>
      <c r="E45" s="450"/>
      <c r="F45" s="451"/>
      <c r="G45" s="437"/>
      <c r="H45" s="411"/>
      <c r="I45" s="438"/>
      <c r="M45" s="454"/>
    </row>
    <row r="46" spans="1:13" s="439" customFormat="1" ht="12" customHeight="1" x14ac:dyDescent="0.2">
      <c r="A46" s="456" t="s">
        <v>4614</v>
      </c>
      <c r="B46" s="425">
        <v>1</v>
      </c>
      <c r="C46" s="426" t="str">
        <f>C34</f>
        <v>28.8.</v>
      </c>
      <c r="D46" s="427"/>
      <c r="E46" s="428" t="str">
        <f>M40</f>
        <v>K1 Florbal Židenice</v>
      </c>
      <c r="F46" s="428" t="str">
        <f>M43</f>
        <v>FBC Přerov</v>
      </c>
      <c r="G46" s="429" t="s">
        <v>275</v>
      </c>
      <c r="H46" s="430" t="str">
        <f>IF(H40="","",H40)</f>
        <v>FBC Přerov</v>
      </c>
      <c r="I46" s="453" t="str">
        <f>IF(I40="","",I40)</f>
        <v>x</v>
      </c>
      <c r="M46" s="454"/>
    </row>
    <row r="47" spans="1:13" s="439" customFormat="1" ht="12" customHeight="1" x14ac:dyDescent="0.2">
      <c r="A47" s="457" t="s">
        <v>4615</v>
      </c>
      <c r="B47" s="412">
        <v>1</v>
      </c>
      <c r="C47" s="408" t="str">
        <f>C35</f>
        <v>28.8.</v>
      </c>
      <c r="D47" s="435"/>
      <c r="E47" s="436" t="str">
        <f>M41</f>
        <v>EAV SK Jihlava</v>
      </c>
      <c r="F47" s="436" t="str">
        <f>M44</f>
        <v>TJ Svitavy</v>
      </c>
      <c r="G47" s="437" t="s">
        <v>275</v>
      </c>
      <c r="H47" s="411" t="str">
        <f>IF(H40="","",H40)</f>
        <v>FBC Přerov</v>
      </c>
      <c r="I47" s="438" t="str">
        <f>IF(I40="","",I40)</f>
        <v>x</v>
      </c>
      <c r="M47" s="454"/>
    </row>
    <row r="48" spans="1:13" s="432" customFormat="1" ht="12" customHeight="1" x14ac:dyDescent="0.2">
      <c r="A48" s="457" t="s">
        <v>4616</v>
      </c>
      <c r="B48" s="412">
        <v>1</v>
      </c>
      <c r="C48" s="408" t="str">
        <f>C36</f>
        <v>28.8.</v>
      </c>
      <c r="D48" s="435"/>
      <c r="E48" s="436" t="str">
        <f>M43</f>
        <v>FBC Přerov</v>
      </c>
      <c r="F48" s="436" t="str">
        <f>M42</f>
        <v>FBC Dobruška</v>
      </c>
      <c r="G48" s="437" t="s">
        <v>275</v>
      </c>
      <c r="H48" s="411" t="str">
        <f>IF(H40="","",H40)</f>
        <v>FBC Přerov</v>
      </c>
      <c r="I48" s="438" t="str">
        <f>IF(I40="","",I40)</f>
        <v>x</v>
      </c>
      <c r="M48" s="454"/>
    </row>
    <row r="49" spans="1:13" s="439" customFormat="1" ht="12" customHeight="1" x14ac:dyDescent="0.2">
      <c r="A49" s="457" t="s">
        <v>4617</v>
      </c>
      <c r="B49" s="412">
        <v>1</v>
      </c>
      <c r="C49" s="408" t="str">
        <f>C37</f>
        <v>28.8.</v>
      </c>
      <c r="D49" s="435"/>
      <c r="E49" s="436" t="str">
        <f>M44</f>
        <v>TJ Svitavy</v>
      </c>
      <c r="F49" s="436" t="str">
        <f>M40</f>
        <v>K1 Florbal Židenice</v>
      </c>
      <c r="G49" s="437" t="s">
        <v>275</v>
      </c>
      <c r="H49" s="411" t="str">
        <f>IF(H40="","",H40)</f>
        <v>FBC Přerov</v>
      </c>
      <c r="I49" s="438" t="str">
        <f>IF(I40="","",I40)</f>
        <v>x</v>
      </c>
      <c r="M49" s="454"/>
    </row>
    <row r="50" spans="1:13" s="439" customFormat="1" ht="12" customHeight="1" thickBot="1" x14ac:dyDescent="0.25">
      <c r="A50" s="458" t="s">
        <v>4618</v>
      </c>
      <c r="B50" s="442">
        <v>1</v>
      </c>
      <c r="C50" s="459" t="str">
        <f>C38</f>
        <v>28.8.</v>
      </c>
      <c r="D50" s="444"/>
      <c r="E50" s="445" t="str">
        <f>M42</f>
        <v>FBC Dobruška</v>
      </c>
      <c r="F50" s="445" t="str">
        <f>M41</f>
        <v>EAV SK Jihlava</v>
      </c>
      <c r="G50" s="446" t="s">
        <v>275</v>
      </c>
      <c r="H50" s="447" t="str">
        <f>IF(H40="","",H40)</f>
        <v>FBC Přerov</v>
      </c>
      <c r="I50" s="448" t="str">
        <f>IF(I40="","",I40)</f>
        <v>x</v>
      </c>
      <c r="J50" s="455"/>
      <c r="M50" s="454"/>
    </row>
    <row r="51" spans="1:13" s="422" customFormat="1" ht="21" customHeight="1" thickBot="1" x14ac:dyDescent="0.25">
      <c r="A51" s="414" t="s">
        <v>4619</v>
      </c>
      <c r="B51" s="415"/>
      <c r="C51" s="416"/>
      <c r="D51" s="417"/>
      <c r="E51" s="418" t="str">
        <f>E39</f>
        <v>27. až 28. srpen 2022</v>
      </c>
      <c r="F51" s="417"/>
      <c r="G51" s="419"/>
      <c r="H51" s="420"/>
      <c r="I51" s="421" t="s">
        <v>4569</v>
      </c>
      <c r="M51" s="461" t="s">
        <v>4620</v>
      </c>
    </row>
    <row r="52" spans="1:13" s="432" customFormat="1" ht="12" customHeight="1" x14ac:dyDescent="0.2">
      <c r="A52" s="456" t="s">
        <v>4621</v>
      </c>
      <c r="B52" s="425">
        <v>1</v>
      </c>
      <c r="C52" s="426">
        <f>C40</f>
        <v>44800</v>
      </c>
      <c r="D52" s="427"/>
      <c r="E52" s="428" t="str">
        <f>M55</f>
        <v>Spartak Pelhřimov</v>
      </c>
      <c r="F52" s="428" t="str">
        <f>M53</f>
        <v>Torpedo Havířov</v>
      </c>
      <c r="G52" s="429" t="s">
        <v>275</v>
      </c>
      <c r="H52" s="430" t="s">
        <v>184</v>
      </c>
      <c r="I52" s="431" t="s">
        <v>4572</v>
      </c>
      <c r="M52" s="568" t="s">
        <v>184</v>
      </c>
    </row>
    <row r="53" spans="1:13" s="439" customFormat="1" ht="12" customHeight="1" x14ac:dyDescent="0.2">
      <c r="A53" s="457" t="s">
        <v>4622</v>
      </c>
      <c r="B53" s="412">
        <v>1</v>
      </c>
      <c r="C53" s="408">
        <f>C41</f>
        <v>44800</v>
      </c>
      <c r="D53" s="435"/>
      <c r="E53" s="436" t="str">
        <f>M52</f>
        <v xml:space="preserve">FBC Intevo Třinec </v>
      </c>
      <c r="F53" s="436" t="str">
        <f>M54</f>
        <v>Aligators</v>
      </c>
      <c r="G53" s="437" t="s">
        <v>275</v>
      </c>
      <c r="H53" s="411" t="str">
        <f>IF(H52="","",H52)</f>
        <v xml:space="preserve">FBC Intevo Třinec </v>
      </c>
      <c r="I53" s="438" t="str">
        <f>IF(I52="","",I52)</f>
        <v>x</v>
      </c>
      <c r="M53" s="463" t="s">
        <v>39</v>
      </c>
    </row>
    <row r="54" spans="1:13" s="439" customFormat="1" ht="12" customHeight="1" x14ac:dyDescent="0.2">
      <c r="A54" s="457" t="s">
        <v>4623</v>
      </c>
      <c r="B54" s="412">
        <v>1</v>
      </c>
      <c r="C54" s="408">
        <f>C42</f>
        <v>44800</v>
      </c>
      <c r="D54" s="435"/>
      <c r="E54" s="436" t="str">
        <f>M56</f>
        <v>TJ Jablonné nad Orlicí</v>
      </c>
      <c r="F54" s="436" t="str">
        <f>M55</f>
        <v>Spartak Pelhřimov</v>
      </c>
      <c r="G54" s="437" t="s">
        <v>275</v>
      </c>
      <c r="H54" s="411" t="str">
        <f>IF(H52="","",H52)</f>
        <v xml:space="preserve">FBC Intevo Třinec </v>
      </c>
      <c r="I54" s="438" t="str">
        <f>IF(I52="","",I52)</f>
        <v>x</v>
      </c>
      <c r="M54" s="463" t="s">
        <v>5104</v>
      </c>
    </row>
    <row r="55" spans="1:13" s="439" customFormat="1" ht="12" customHeight="1" x14ac:dyDescent="0.2">
      <c r="A55" s="457" t="s">
        <v>4624</v>
      </c>
      <c r="B55" s="412">
        <v>1</v>
      </c>
      <c r="C55" s="408">
        <f>C43</f>
        <v>44800</v>
      </c>
      <c r="D55" s="435"/>
      <c r="E55" s="436" t="str">
        <f>M53</f>
        <v>Torpedo Havířov</v>
      </c>
      <c r="F55" s="436" t="str">
        <f>M52</f>
        <v xml:space="preserve">FBC Intevo Třinec </v>
      </c>
      <c r="G55" s="437" t="s">
        <v>275</v>
      </c>
      <c r="H55" s="411" t="str">
        <f>IF(H52="","",H52)</f>
        <v xml:space="preserve">FBC Intevo Třinec </v>
      </c>
      <c r="I55" s="438" t="str">
        <f>IF(I52="","",I52)</f>
        <v>x</v>
      </c>
      <c r="M55" s="463" t="s">
        <v>73</v>
      </c>
    </row>
    <row r="56" spans="1:13" s="439" customFormat="1" ht="12" customHeight="1" thickBot="1" x14ac:dyDescent="0.25">
      <c r="A56" s="458" t="s">
        <v>4625</v>
      </c>
      <c r="B56" s="442">
        <v>1</v>
      </c>
      <c r="C56" s="459">
        <f>C44</f>
        <v>44800</v>
      </c>
      <c r="D56" s="444"/>
      <c r="E56" s="445" t="str">
        <f>M54</f>
        <v>Aligators</v>
      </c>
      <c r="F56" s="445" t="str">
        <f>M56</f>
        <v>TJ Jablonné nad Orlicí</v>
      </c>
      <c r="G56" s="446" t="s">
        <v>275</v>
      </c>
      <c r="H56" s="447" t="str">
        <f>IF(H52="","",H52)</f>
        <v xml:space="preserve">FBC Intevo Třinec </v>
      </c>
      <c r="I56" s="448" t="str">
        <f>IF(I52="","",I52)</f>
        <v>x</v>
      </c>
      <c r="M56" s="464" t="s">
        <v>5105</v>
      </c>
    </row>
    <row r="57" spans="1:13" s="439" customFormat="1" ht="9" customHeight="1" x14ac:dyDescent="0.2">
      <c r="A57" s="412"/>
      <c r="B57" s="412"/>
      <c r="C57" s="408"/>
      <c r="D57" s="449"/>
      <c r="E57" s="450"/>
      <c r="F57" s="451"/>
      <c r="G57" s="437"/>
      <c r="H57" s="411"/>
      <c r="I57" s="438"/>
      <c r="M57" s="454"/>
    </row>
    <row r="58" spans="1:13" s="439" customFormat="1" ht="12" customHeight="1" x14ac:dyDescent="0.2">
      <c r="A58" s="456" t="s">
        <v>4626</v>
      </c>
      <c r="B58" s="425">
        <v>1</v>
      </c>
      <c r="C58" s="426" t="str">
        <f>C46</f>
        <v>28.8.</v>
      </c>
      <c r="D58" s="427"/>
      <c r="E58" s="428" t="str">
        <f>M52</f>
        <v xml:space="preserve">FBC Intevo Třinec </v>
      </c>
      <c r="F58" s="428" t="str">
        <f>M55</f>
        <v>Spartak Pelhřimov</v>
      </c>
      <c r="G58" s="429" t="s">
        <v>275</v>
      </c>
      <c r="H58" s="430" t="str">
        <f>IF(H52="","",H52)</f>
        <v xml:space="preserve">FBC Intevo Třinec </v>
      </c>
      <c r="I58" s="453" t="str">
        <f>IF(I52="","",I52)</f>
        <v>x</v>
      </c>
      <c r="M58" s="454"/>
    </row>
    <row r="59" spans="1:13" s="439" customFormat="1" ht="12" customHeight="1" x14ac:dyDescent="0.2">
      <c r="A59" s="457" t="s">
        <v>4627</v>
      </c>
      <c r="B59" s="412">
        <v>1</v>
      </c>
      <c r="C59" s="408" t="str">
        <f>C47</f>
        <v>28.8.</v>
      </c>
      <c r="D59" s="435"/>
      <c r="E59" s="436" t="str">
        <f>M53</f>
        <v>Torpedo Havířov</v>
      </c>
      <c r="F59" s="436" t="str">
        <f>M56</f>
        <v>TJ Jablonné nad Orlicí</v>
      </c>
      <c r="G59" s="437" t="s">
        <v>275</v>
      </c>
      <c r="H59" s="411" t="str">
        <f>IF(H52="","",H52)</f>
        <v xml:space="preserve">FBC Intevo Třinec </v>
      </c>
      <c r="I59" s="438" t="str">
        <f>IF(I52="","",I52)</f>
        <v>x</v>
      </c>
      <c r="M59" s="454"/>
    </row>
    <row r="60" spans="1:13" s="432" customFormat="1" ht="12" customHeight="1" x14ac:dyDescent="0.2">
      <c r="A60" s="457" t="s">
        <v>4628</v>
      </c>
      <c r="B60" s="412">
        <v>1</v>
      </c>
      <c r="C60" s="408" t="str">
        <f>C48</f>
        <v>28.8.</v>
      </c>
      <c r="D60" s="435"/>
      <c r="E60" s="436" t="str">
        <f>M55</f>
        <v>Spartak Pelhřimov</v>
      </c>
      <c r="F60" s="436" t="str">
        <f>M54</f>
        <v>Aligators</v>
      </c>
      <c r="G60" s="437" t="s">
        <v>275</v>
      </c>
      <c r="H60" s="411" t="str">
        <f>IF(H52="","",H52)</f>
        <v xml:space="preserve">FBC Intevo Třinec </v>
      </c>
      <c r="I60" s="438" t="str">
        <f>IF(I52="","",I52)</f>
        <v>x</v>
      </c>
      <c r="M60" s="454"/>
    </row>
    <row r="61" spans="1:13" s="439" customFormat="1" ht="12" customHeight="1" x14ac:dyDescent="0.2">
      <c r="A61" s="457" t="s">
        <v>4629</v>
      </c>
      <c r="B61" s="412">
        <v>1</v>
      </c>
      <c r="C61" s="408" t="str">
        <f>C49</f>
        <v>28.8.</v>
      </c>
      <c r="D61" s="435"/>
      <c r="E61" s="436" t="str">
        <f>M56</f>
        <v>TJ Jablonné nad Orlicí</v>
      </c>
      <c r="F61" s="436" t="str">
        <f>M52</f>
        <v xml:space="preserve">FBC Intevo Třinec </v>
      </c>
      <c r="G61" s="437" t="s">
        <v>275</v>
      </c>
      <c r="H61" s="411" t="str">
        <f>IF(H52="","",H52)</f>
        <v xml:space="preserve">FBC Intevo Třinec </v>
      </c>
      <c r="I61" s="438" t="str">
        <f>IF(I52="","",I52)</f>
        <v>x</v>
      </c>
    </row>
    <row r="62" spans="1:13" s="439" customFormat="1" ht="12" customHeight="1" x14ac:dyDescent="0.2">
      <c r="A62" s="458" t="s">
        <v>4630</v>
      </c>
      <c r="B62" s="442">
        <v>1</v>
      </c>
      <c r="C62" s="459" t="str">
        <f>C50</f>
        <v>28.8.</v>
      </c>
      <c r="D62" s="444"/>
      <c r="E62" s="445" t="str">
        <f>M54</f>
        <v>Aligators</v>
      </c>
      <c r="F62" s="445" t="str">
        <f>M53</f>
        <v>Torpedo Havířov</v>
      </c>
      <c r="G62" s="446" t="s">
        <v>275</v>
      </c>
      <c r="H62" s="447" t="str">
        <f>IF(H52="","",H52)</f>
        <v xml:space="preserve">FBC Intevo Třinec </v>
      </c>
      <c r="I62" s="448" t="str">
        <f>IF(I52="","",I52)</f>
        <v>x</v>
      </c>
      <c r="J62" s="455"/>
    </row>
    <row r="63" spans="1:13" ht="57" customHeight="1" x14ac:dyDescent="0.2">
      <c r="A63" s="599" t="s">
        <v>4565</v>
      </c>
      <c r="B63" s="599"/>
      <c r="C63" s="599"/>
      <c r="D63" s="599"/>
      <c r="E63" s="599"/>
      <c r="F63" s="599"/>
      <c r="G63" s="599"/>
      <c r="H63" s="599"/>
    </row>
    <row r="64" spans="1:13" s="413" customFormat="1" ht="18" customHeight="1" thickBot="1" x14ac:dyDescent="0.2">
      <c r="A64" s="406" t="s">
        <v>4566</v>
      </c>
      <c r="B64" s="407"/>
      <c r="C64" s="408"/>
      <c r="D64" s="409"/>
      <c r="E64" s="31"/>
      <c r="F64" s="31"/>
      <c r="G64" s="410"/>
      <c r="H64" s="411"/>
      <c r="I64" s="412"/>
    </row>
    <row r="65" spans="1:21" s="422" customFormat="1" ht="21" customHeight="1" thickBot="1" x14ac:dyDescent="0.25">
      <c r="A65" s="414" t="s">
        <v>4631</v>
      </c>
      <c r="B65" s="415"/>
      <c r="C65" s="416"/>
      <c r="D65" s="417"/>
      <c r="E65" s="418" t="s">
        <v>4632</v>
      </c>
      <c r="F65" s="417"/>
      <c r="G65" s="419"/>
      <c r="H65" s="420"/>
      <c r="I65" s="421" t="s">
        <v>4569</v>
      </c>
      <c r="M65" s="461" t="s">
        <v>4633</v>
      </c>
    </row>
    <row r="66" spans="1:21" s="432" customFormat="1" ht="12" customHeight="1" x14ac:dyDescent="0.2">
      <c r="A66" s="456" t="s">
        <v>4634</v>
      </c>
      <c r="B66" s="425">
        <v>1</v>
      </c>
      <c r="C66" s="426">
        <f>C52</f>
        <v>44800</v>
      </c>
      <c r="D66" s="427"/>
      <c r="E66" s="428" t="str">
        <f>M69</f>
        <v>FBŠ Hattrick Brno</v>
      </c>
      <c r="F66" s="428" t="str">
        <f>M67</f>
        <v>TJ Znojmo</v>
      </c>
      <c r="G66" s="429" t="s">
        <v>275</v>
      </c>
      <c r="H66" s="430" t="s">
        <v>5107</v>
      </c>
      <c r="I66" s="431" t="s">
        <v>4572</v>
      </c>
      <c r="M66" s="462" t="s">
        <v>37</v>
      </c>
    </row>
    <row r="67" spans="1:21" s="439" customFormat="1" ht="12" customHeight="1" x14ac:dyDescent="0.2">
      <c r="A67" s="457" t="s">
        <v>4635</v>
      </c>
      <c r="B67" s="412">
        <v>1</v>
      </c>
      <c r="C67" s="434">
        <f>IF(C66="","",C66)</f>
        <v>44800</v>
      </c>
      <c r="D67" s="435"/>
      <c r="E67" s="436" t="str">
        <f>M66</f>
        <v>Bulldogs Brno</v>
      </c>
      <c r="F67" s="436" t="str">
        <f>M68</f>
        <v>IBK Hradec Králové</v>
      </c>
      <c r="G67" s="437" t="s">
        <v>275</v>
      </c>
      <c r="H67" s="411" t="str">
        <f>IF(H66="","",H66)</f>
        <v>FBŠ Hattrick Brno</v>
      </c>
      <c r="I67" s="438" t="str">
        <f>IF(I66="","",I66)</f>
        <v>x</v>
      </c>
      <c r="M67" s="463" t="s">
        <v>5106</v>
      </c>
    </row>
    <row r="68" spans="1:21" s="439" customFormat="1" ht="12" customHeight="1" x14ac:dyDescent="0.2">
      <c r="A68" s="457" t="s">
        <v>4636</v>
      </c>
      <c r="B68" s="412">
        <v>1</v>
      </c>
      <c r="C68" s="434">
        <f>IF(C66="","",C66)</f>
        <v>44800</v>
      </c>
      <c r="D68" s="435"/>
      <c r="E68" s="436" t="str">
        <f>M70</f>
        <v>FTC Vysoké Mýto</v>
      </c>
      <c r="F68" s="436" t="str">
        <f>M69</f>
        <v>FBŠ Hattrick Brno</v>
      </c>
      <c r="G68" s="437" t="s">
        <v>275</v>
      </c>
      <c r="H68" s="411" t="str">
        <f>IF(H66="","",H66)</f>
        <v>FBŠ Hattrick Brno</v>
      </c>
      <c r="I68" s="438" t="str">
        <f>IF(I66="","",I66)</f>
        <v>x</v>
      </c>
      <c r="M68" s="463" t="s">
        <v>212</v>
      </c>
    </row>
    <row r="69" spans="1:21" s="439" customFormat="1" ht="12" customHeight="1" x14ac:dyDescent="0.2">
      <c r="A69" s="457" t="s">
        <v>4637</v>
      </c>
      <c r="B69" s="412">
        <v>1</v>
      </c>
      <c r="C69" s="434">
        <f>IF(C66="","",C66)</f>
        <v>44800</v>
      </c>
      <c r="D69" s="435"/>
      <c r="E69" s="436" t="str">
        <f>M67</f>
        <v>TJ Znojmo</v>
      </c>
      <c r="F69" s="436" t="str">
        <f>M66</f>
        <v>Bulldogs Brno</v>
      </c>
      <c r="G69" s="437" t="s">
        <v>275</v>
      </c>
      <c r="H69" s="411" t="str">
        <f>IF(H66="","",H66)</f>
        <v>FBŠ Hattrick Brno</v>
      </c>
      <c r="I69" s="438" t="str">
        <f>IF(I66="","",I66)</f>
        <v>x</v>
      </c>
      <c r="M69" s="440" t="s">
        <v>5107</v>
      </c>
    </row>
    <row r="70" spans="1:21" s="439" customFormat="1" ht="12" customHeight="1" thickBot="1" x14ac:dyDescent="0.25">
      <c r="A70" s="458" t="s">
        <v>4638</v>
      </c>
      <c r="B70" s="442">
        <v>1</v>
      </c>
      <c r="C70" s="443">
        <f>IF(C66="","",C66)</f>
        <v>44800</v>
      </c>
      <c r="D70" s="444"/>
      <c r="E70" s="445" t="str">
        <f>M68</f>
        <v>IBK Hradec Králové</v>
      </c>
      <c r="F70" s="445" t="str">
        <f>M70</f>
        <v>FTC Vysoké Mýto</v>
      </c>
      <c r="G70" s="446" t="s">
        <v>275</v>
      </c>
      <c r="H70" s="447" t="str">
        <f>IF(H66="","",H66)</f>
        <v>FBŠ Hattrick Brno</v>
      </c>
      <c r="I70" s="448" t="str">
        <f>IF(I66="","",I66)</f>
        <v>x</v>
      </c>
      <c r="M70" s="464" t="s">
        <v>4916</v>
      </c>
    </row>
    <row r="71" spans="1:21" s="439" customFormat="1" ht="9" customHeight="1" x14ac:dyDescent="0.2">
      <c r="A71" s="412"/>
      <c r="B71" s="412"/>
      <c r="C71" s="434"/>
      <c r="D71" s="449"/>
      <c r="E71" s="450"/>
      <c r="F71" s="451"/>
      <c r="G71" s="437"/>
      <c r="H71" s="411"/>
      <c r="I71" s="438"/>
    </row>
    <row r="72" spans="1:21" s="439" customFormat="1" ht="12" customHeight="1" x14ac:dyDescent="0.2">
      <c r="A72" s="456" t="s">
        <v>4639</v>
      </c>
      <c r="B72" s="425">
        <v>1</v>
      </c>
      <c r="C72" s="426" t="str">
        <f>C58</f>
        <v>28.8.</v>
      </c>
      <c r="D72" s="427"/>
      <c r="E72" s="428" t="str">
        <f>M66</f>
        <v>Bulldogs Brno</v>
      </c>
      <c r="F72" s="428" t="str">
        <f>M69</f>
        <v>FBŠ Hattrick Brno</v>
      </c>
      <c r="G72" s="429" t="s">
        <v>275</v>
      </c>
      <c r="H72" s="430" t="str">
        <f>IF(H66="","",H66)</f>
        <v>FBŠ Hattrick Brno</v>
      </c>
      <c r="I72" s="453" t="str">
        <f>IF(I66="","",I66)</f>
        <v>x</v>
      </c>
    </row>
    <row r="73" spans="1:21" s="439" customFormat="1" ht="12" customHeight="1" x14ac:dyDescent="0.2">
      <c r="A73" s="457" t="s">
        <v>4640</v>
      </c>
      <c r="B73" s="412">
        <v>1</v>
      </c>
      <c r="C73" s="434" t="str">
        <f>IF(C72="","",C72)</f>
        <v>28.8.</v>
      </c>
      <c r="D73" s="435"/>
      <c r="E73" s="436" t="str">
        <f>M67</f>
        <v>TJ Znojmo</v>
      </c>
      <c r="F73" s="436" t="str">
        <f>M70</f>
        <v>FTC Vysoké Mýto</v>
      </c>
      <c r="G73" s="437" t="s">
        <v>275</v>
      </c>
      <c r="H73" s="411" t="str">
        <f>IF(H66="","",H66)</f>
        <v>FBŠ Hattrick Brno</v>
      </c>
      <c r="I73" s="438" t="str">
        <f>IF(I66="","",I66)</f>
        <v>x</v>
      </c>
    </row>
    <row r="74" spans="1:21" s="432" customFormat="1" ht="12" customHeight="1" x14ac:dyDescent="0.2">
      <c r="A74" s="457" t="s">
        <v>4641</v>
      </c>
      <c r="B74" s="412">
        <v>1</v>
      </c>
      <c r="C74" s="434" t="str">
        <f>IF(C72="","",C72)</f>
        <v>28.8.</v>
      </c>
      <c r="D74" s="435"/>
      <c r="E74" s="436" t="str">
        <f>M69</f>
        <v>FBŠ Hattrick Brno</v>
      </c>
      <c r="F74" s="436" t="str">
        <f>M68</f>
        <v>IBK Hradec Králové</v>
      </c>
      <c r="G74" s="437" t="s">
        <v>275</v>
      </c>
      <c r="H74" s="411" t="str">
        <f>IF(H66="","",H66)</f>
        <v>FBŠ Hattrick Brno</v>
      </c>
      <c r="I74" s="438" t="str">
        <f>IF(I66="","",I66)</f>
        <v>x</v>
      </c>
      <c r="M74" s="439"/>
    </row>
    <row r="75" spans="1:21" s="439" customFormat="1" ht="12" customHeight="1" x14ac:dyDescent="0.2">
      <c r="A75" s="457" t="s">
        <v>4642</v>
      </c>
      <c r="B75" s="412">
        <v>1</v>
      </c>
      <c r="C75" s="434" t="str">
        <f>IF(C72="","",C72)</f>
        <v>28.8.</v>
      </c>
      <c r="D75" s="435"/>
      <c r="E75" s="436" t="str">
        <f>M70</f>
        <v>FTC Vysoké Mýto</v>
      </c>
      <c r="F75" s="436" t="str">
        <f>M66</f>
        <v>Bulldogs Brno</v>
      </c>
      <c r="G75" s="437" t="s">
        <v>275</v>
      </c>
      <c r="H75" s="411" t="str">
        <f>IF(H66="","",H66)</f>
        <v>FBŠ Hattrick Brno</v>
      </c>
      <c r="I75" s="438" t="str">
        <f>IF(I66="","",I66)</f>
        <v>x</v>
      </c>
    </row>
    <row r="76" spans="1:21" s="439" customFormat="1" ht="12" customHeight="1" x14ac:dyDescent="0.2">
      <c r="A76" s="458" t="s">
        <v>4643</v>
      </c>
      <c r="B76" s="442">
        <v>1</v>
      </c>
      <c r="C76" s="443" t="str">
        <f>IF(C72="","",C72)</f>
        <v>28.8.</v>
      </c>
      <c r="D76" s="444"/>
      <c r="E76" s="445" t="str">
        <f>M68</f>
        <v>IBK Hradec Králové</v>
      </c>
      <c r="F76" s="445" t="str">
        <f>M67</f>
        <v>TJ Znojmo</v>
      </c>
      <c r="G76" s="446" t="s">
        <v>275</v>
      </c>
      <c r="H76" s="447" t="str">
        <f>IF(H66="","",H66)</f>
        <v>FBŠ Hattrick Brno</v>
      </c>
      <c r="I76" s="448" t="str">
        <f>IF(I66="","",I66)</f>
        <v>x</v>
      </c>
      <c r="J76" s="455"/>
      <c r="M76" s="432"/>
    </row>
    <row r="77" spans="1:21" s="413" customFormat="1" ht="21" customHeight="1" x14ac:dyDescent="0.15">
      <c r="A77" s="406" t="s">
        <v>4644</v>
      </c>
      <c r="B77" s="407"/>
      <c r="C77" s="408"/>
      <c r="D77" s="409"/>
      <c r="E77" s="31"/>
      <c r="F77" s="31"/>
      <c r="G77" s="410"/>
      <c r="H77" s="411"/>
      <c r="I77" s="407"/>
      <c r="M77" s="439"/>
    </row>
    <row r="78" spans="1:21" s="422" customFormat="1" ht="17.100000000000001" customHeight="1" x14ac:dyDescent="0.2">
      <c r="A78" s="414" t="s">
        <v>283</v>
      </c>
      <c r="B78" s="415"/>
      <c r="C78" s="416"/>
      <c r="D78" s="417"/>
      <c r="E78" s="418" t="s">
        <v>4645</v>
      </c>
      <c r="F78" s="417"/>
      <c r="G78" s="419"/>
      <c r="H78" s="420"/>
      <c r="I78" s="421" t="s">
        <v>4646</v>
      </c>
      <c r="M78" s="439"/>
    </row>
    <row r="79" spans="1:21" s="439" customFormat="1" ht="12" customHeight="1" x14ac:dyDescent="0.2">
      <c r="A79" s="424" t="s">
        <v>4647</v>
      </c>
      <c r="B79" s="465">
        <v>2</v>
      </c>
      <c r="C79" s="466"/>
      <c r="D79" s="467"/>
      <c r="E79" s="430" t="s">
        <v>4665</v>
      </c>
      <c r="F79" s="430" t="s">
        <v>117</v>
      </c>
      <c r="G79" s="429" t="s">
        <v>275</v>
      </c>
      <c r="H79" s="430"/>
      <c r="I79" s="468" t="s">
        <v>4650</v>
      </c>
      <c r="M79" s="413"/>
    </row>
    <row r="80" spans="1:21" s="439" customFormat="1" ht="12" customHeight="1" x14ac:dyDescent="0.2">
      <c r="A80" s="433" t="s">
        <v>4651</v>
      </c>
      <c r="B80" s="572">
        <v>2</v>
      </c>
      <c r="C80" s="573"/>
      <c r="D80" s="574"/>
      <c r="E80" s="575" t="s">
        <v>4652</v>
      </c>
      <c r="F80" s="575" t="s">
        <v>4656</v>
      </c>
      <c r="G80" s="576" t="s">
        <v>275</v>
      </c>
      <c r="H80" s="575"/>
      <c r="I80" s="471" t="s">
        <v>4654</v>
      </c>
      <c r="M80" s="422"/>
      <c r="P80" s="413"/>
      <c r="Q80" s="413"/>
      <c r="R80" s="413"/>
      <c r="S80" s="413"/>
      <c r="T80" s="413"/>
      <c r="U80" s="413"/>
    </row>
    <row r="81" spans="1:21" s="439" customFormat="1" ht="12" customHeight="1" x14ac:dyDescent="0.2">
      <c r="A81" s="433" t="s">
        <v>4655</v>
      </c>
      <c r="B81" s="572">
        <v>2</v>
      </c>
      <c r="C81" s="573"/>
      <c r="D81" s="574"/>
      <c r="E81" s="575" t="s">
        <v>4660</v>
      </c>
      <c r="F81" s="575" t="s">
        <v>4648</v>
      </c>
      <c r="G81" s="576" t="s">
        <v>275</v>
      </c>
      <c r="H81" s="577"/>
      <c r="I81" s="471" t="s">
        <v>4658</v>
      </c>
      <c r="P81" s="413"/>
      <c r="Q81" s="413"/>
      <c r="R81" s="413"/>
      <c r="S81" s="413"/>
      <c r="T81" s="413"/>
      <c r="U81" s="413"/>
    </row>
    <row r="82" spans="1:21" s="439" customFormat="1" ht="12" customHeight="1" x14ac:dyDescent="0.2">
      <c r="A82" s="433" t="s">
        <v>4659</v>
      </c>
      <c r="B82" s="572">
        <v>2</v>
      </c>
      <c r="C82" s="573"/>
      <c r="D82" s="574"/>
      <c r="E82" s="575" t="s">
        <v>4649</v>
      </c>
      <c r="F82" s="575" t="s">
        <v>20</v>
      </c>
      <c r="G82" s="576" t="s">
        <v>275</v>
      </c>
      <c r="H82" s="575"/>
      <c r="I82" s="471" t="s">
        <v>4662</v>
      </c>
      <c r="P82" s="413"/>
      <c r="Q82" s="413"/>
      <c r="R82" s="413"/>
      <c r="S82" s="413"/>
      <c r="T82" s="413"/>
      <c r="U82" s="413"/>
    </row>
    <row r="83" spans="1:21" s="439" customFormat="1" ht="12" customHeight="1" x14ac:dyDescent="0.2">
      <c r="A83" s="433" t="s">
        <v>4663</v>
      </c>
      <c r="B83" s="572">
        <v>2</v>
      </c>
      <c r="C83" s="573"/>
      <c r="D83" s="574"/>
      <c r="E83" s="575" t="s">
        <v>4661</v>
      </c>
      <c r="F83" s="575" t="s">
        <v>7</v>
      </c>
      <c r="G83" s="576" t="s">
        <v>275</v>
      </c>
      <c r="H83" s="575"/>
      <c r="I83" s="471" t="s">
        <v>4666</v>
      </c>
      <c r="P83" s="413"/>
      <c r="Q83" s="413"/>
      <c r="R83" s="413"/>
      <c r="S83" s="413"/>
      <c r="T83" s="413"/>
      <c r="U83" s="413"/>
    </row>
    <row r="84" spans="1:21" s="439" customFormat="1" ht="12" customHeight="1" x14ac:dyDescent="0.2">
      <c r="A84" s="433" t="s">
        <v>4667</v>
      </c>
      <c r="B84" s="572">
        <v>2</v>
      </c>
      <c r="C84" s="573"/>
      <c r="D84" s="574"/>
      <c r="E84" s="575" t="s">
        <v>4664</v>
      </c>
      <c r="F84" s="575" t="s">
        <v>4669</v>
      </c>
      <c r="G84" s="576" t="s">
        <v>275</v>
      </c>
      <c r="H84" s="575"/>
      <c r="I84" s="471" t="s">
        <v>4670</v>
      </c>
      <c r="P84" s="413"/>
      <c r="Q84" s="413"/>
      <c r="R84" s="413"/>
      <c r="S84" s="413"/>
      <c r="T84" s="413"/>
      <c r="U84" s="413"/>
    </row>
    <row r="85" spans="1:21" s="439" customFormat="1" ht="12" customHeight="1" x14ac:dyDescent="0.2">
      <c r="A85" s="433" t="s">
        <v>4671</v>
      </c>
      <c r="B85" s="572">
        <v>2</v>
      </c>
      <c r="C85" s="573"/>
      <c r="D85" s="574"/>
      <c r="E85" s="575" t="s">
        <v>4668</v>
      </c>
      <c r="F85" s="575" t="s">
        <v>4657</v>
      </c>
      <c r="G85" s="576" t="s">
        <v>275</v>
      </c>
      <c r="H85" s="575"/>
      <c r="I85" s="471" t="s">
        <v>4674</v>
      </c>
      <c r="P85" s="413"/>
      <c r="Q85" s="413"/>
      <c r="R85" s="413"/>
      <c r="S85" s="413"/>
      <c r="T85" s="413"/>
      <c r="U85" s="413"/>
    </row>
    <row r="86" spans="1:21" s="439" customFormat="1" ht="12" customHeight="1" x14ac:dyDescent="0.2">
      <c r="A86" s="433" t="s">
        <v>4675</v>
      </c>
      <c r="B86" s="572">
        <v>2</v>
      </c>
      <c r="C86" s="573"/>
      <c r="D86" s="574"/>
      <c r="E86" s="575" t="s">
        <v>4653</v>
      </c>
      <c r="F86" s="575" t="s">
        <v>50</v>
      </c>
      <c r="G86" s="576" t="s">
        <v>275</v>
      </c>
      <c r="H86" s="575"/>
      <c r="I86" s="471" t="s">
        <v>4677</v>
      </c>
      <c r="P86" s="413"/>
      <c r="Q86" s="413"/>
      <c r="R86" s="413"/>
      <c r="S86" s="413"/>
      <c r="T86" s="413"/>
      <c r="U86" s="413"/>
    </row>
    <row r="87" spans="1:21" s="439" customFormat="1" ht="12" customHeight="1" x14ac:dyDescent="0.2">
      <c r="A87" s="433" t="s">
        <v>4678</v>
      </c>
      <c r="B87" s="572">
        <v>2</v>
      </c>
      <c r="C87" s="573"/>
      <c r="D87" s="574"/>
      <c r="E87" s="575" t="s">
        <v>5121</v>
      </c>
      <c r="F87" s="575" t="s">
        <v>195</v>
      </c>
      <c r="G87" s="576" t="s">
        <v>275</v>
      </c>
      <c r="H87" s="575"/>
      <c r="I87" s="471" t="s">
        <v>4681</v>
      </c>
      <c r="P87" s="413"/>
      <c r="Q87" s="413"/>
      <c r="R87" s="413"/>
      <c r="S87" s="413"/>
      <c r="T87" s="413"/>
      <c r="U87" s="413"/>
    </row>
    <row r="88" spans="1:21" s="439" customFormat="1" ht="12" customHeight="1" x14ac:dyDescent="0.2">
      <c r="A88" s="433" t="s">
        <v>4682</v>
      </c>
      <c r="B88" s="572">
        <v>2</v>
      </c>
      <c r="C88" s="573"/>
      <c r="D88" s="574"/>
      <c r="E88" s="575" t="s">
        <v>4672</v>
      </c>
      <c r="F88" s="575" t="s">
        <v>4686</v>
      </c>
      <c r="G88" s="576" t="s">
        <v>275</v>
      </c>
      <c r="H88" s="575"/>
      <c r="I88" s="471" t="s">
        <v>4683</v>
      </c>
      <c r="P88" s="413"/>
      <c r="Q88" s="413"/>
      <c r="R88" s="413"/>
      <c r="S88" s="413"/>
      <c r="T88" s="413"/>
      <c r="U88" s="413"/>
    </row>
    <row r="89" spans="1:21" s="439" customFormat="1" ht="12" customHeight="1" x14ac:dyDescent="0.2">
      <c r="A89" s="433" t="s">
        <v>4684</v>
      </c>
      <c r="B89" s="572">
        <v>2</v>
      </c>
      <c r="C89" s="573"/>
      <c r="D89" s="574"/>
      <c r="E89" s="575" t="s">
        <v>4676</v>
      </c>
      <c r="F89" s="575" t="s">
        <v>4673</v>
      </c>
      <c r="G89" s="576" t="s">
        <v>275</v>
      </c>
      <c r="H89" s="575"/>
      <c r="I89" s="471" t="s">
        <v>4687</v>
      </c>
      <c r="P89" s="413"/>
      <c r="Q89" s="413"/>
      <c r="R89" s="413"/>
      <c r="S89" s="413"/>
      <c r="T89" s="413"/>
      <c r="U89" s="413"/>
    </row>
    <row r="90" spans="1:21" s="578" customFormat="1" ht="12" customHeight="1" x14ac:dyDescent="0.2">
      <c r="A90" s="433" t="s">
        <v>4688</v>
      </c>
      <c r="B90" s="572">
        <v>2</v>
      </c>
      <c r="C90" s="573"/>
      <c r="D90" s="574"/>
      <c r="E90" s="575" t="s">
        <v>4685</v>
      </c>
      <c r="F90" s="575" t="s">
        <v>5122</v>
      </c>
      <c r="G90" s="576" t="s">
        <v>275</v>
      </c>
      <c r="H90" s="575"/>
      <c r="I90" s="471" t="s">
        <v>4691</v>
      </c>
      <c r="P90" s="579"/>
      <c r="Q90" s="579"/>
      <c r="R90" s="579"/>
      <c r="S90" s="579"/>
      <c r="T90" s="579"/>
      <c r="U90" s="579"/>
    </row>
    <row r="91" spans="1:21" s="578" customFormat="1" ht="12" customHeight="1" x14ac:dyDescent="0.2">
      <c r="A91" s="433" t="s">
        <v>5113</v>
      </c>
      <c r="B91" s="572">
        <v>2</v>
      </c>
      <c r="C91" s="573"/>
      <c r="D91" s="574"/>
      <c r="E91" s="575" t="s">
        <v>5123</v>
      </c>
      <c r="F91" s="575" t="s">
        <v>265</v>
      </c>
      <c r="G91" s="576"/>
      <c r="H91" s="575"/>
      <c r="I91" s="471" t="s">
        <v>5117</v>
      </c>
      <c r="P91" s="579"/>
      <c r="Q91" s="579"/>
      <c r="R91" s="579"/>
      <c r="S91" s="579"/>
      <c r="T91" s="579"/>
      <c r="U91" s="579"/>
    </row>
    <row r="92" spans="1:21" s="578" customFormat="1" ht="12" customHeight="1" x14ac:dyDescent="0.2">
      <c r="A92" s="433" t="s">
        <v>5114</v>
      </c>
      <c r="B92" s="572">
        <v>2</v>
      </c>
      <c r="C92" s="573"/>
      <c r="D92" s="574"/>
      <c r="E92" s="575" t="s">
        <v>4690</v>
      </c>
      <c r="F92" s="575" t="s">
        <v>4689</v>
      </c>
      <c r="G92" s="576"/>
      <c r="H92" s="575"/>
      <c r="I92" s="471" t="s">
        <v>5118</v>
      </c>
      <c r="P92" s="579"/>
      <c r="Q92" s="579"/>
      <c r="R92" s="579"/>
      <c r="S92" s="579"/>
      <c r="T92" s="579"/>
      <c r="U92" s="579"/>
    </row>
    <row r="93" spans="1:21" s="578" customFormat="1" ht="12" customHeight="1" x14ac:dyDescent="0.2">
      <c r="A93" s="433" t="s">
        <v>5115</v>
      </c>
      <c r="B93" s="572">
        <v>2</v>
      </c>
      <c r="C93" s="573"/>
      <c r="D93" s="574"/>
      <c r="E93" s="575" t="s">
        <v>4679</v>
      </c>
      <c r="F93" s="575" t="s">
        <v>4680</v>
      </c>
      <c r="G93" s="576"/>
      <c r="H93" s="575"/>
      <c r="I93" s="471" t="s">
        <v>5119</v>
      </c>
      <c r="P93" s="579"/>
      <c r="Q93" s="579"/>
      <c r="R93" s="579"/>
      <c r="S93" s="579"/>
      <c r="T93" s="579"/>
      <c r="U93" s="579"/>
    </row>
    <row r="94" spans="1:21" s="578" customFormat="1" ht="12" customHeight="1" x14ac:dyDescent="0.2">
      <c r="A94" s="441" t="s">
        <v>5116</v>
      </c>
      <c r="B94" s="472">
        <v>2</v>
      </c>
      <c r="C94" s="473"/>
      <c r="D94" s="474"/>
      <c r="E94" s="447" t="s">
        <v>5124</v>
      </c>
      <c r="F94" s="447" t="s">
        <v>176</v>
      </c>
      <c r="G94" s="446"/>
      <c r="H94" s="447"/>
      <c r="I94" s="475" t="s">
        <v>5120</v>
      </c>
      <c r="P94" s="579"/>
      <c r="Q94" s="579"/>
      <c r="R94" s="579"/>
      <c r="S94" s="579"/>
      <c r="T94" s="579"/>
      <c r="U94" s="579"/>
    </row>
    <row r="95" spans="1:21" s="422" customFormat="1" ht="17.100000000000001" customHeight="1" x14ac:dyDescent="0.2">
      <c r="A95" s="414" t="s">
        <v>293</v>
      </c>
      <c r="B95" s="415"/>
      <c r="C95" s="416"/>
      <c r="D95" s="417"/>
      <c r="E95" s="418" t="s">
        <v>4692</v>
      </c>
      <c r="F95" s="417"/>
      <c r="G95" s="419"/>
      <c r="H95" s="420"/>
      <c r="I95" s="421" t="s">
        <v>4693</v>
      </c>
      <c r="M95" s="439"/>
      <c r="P95" s="413"/>
      <c r="Q95" s="413"/>
      <c r="R95" s="413"/>
      <c r="S95" s="413"/>
      <c r="T95" s="413"/>
      <c r="U95" s="413"/>
    </row>
    <row r="96" spans="1:21" s="439" customFormat="1" ht="12" customHeight="1" x14ac:dyDescent="0.2">
      <c r="A96" s="424" t="s">
        <v>4694</v>
      </c>
      <c r="B96" s="465">
        <v>3</v>
      </c>
      <c r="C96" s="466"/>
      <c r="D96" s="467"/>
      <c r="E96" s="430" t="s">
        <v>4695</v>
      </c>
      <c r="F96" s="430" t="s">
        <v>4698</v>
      </c>
      <c r="G96" s="429" t="s">
        <v>275</v>
      </c>
      <c r="H96" s="430"/>
      <c r="I96" s="468" t="s">
        <v>4696</v>
      </c>
      <c r="P96" s="413"/>
      <c r="Q96" s="413"/>
      <c r="R96" s="413"/>
    </row>
    <row r="97" spans="1:18" s="439" customFormat="1" ht="12" customHeight="1" x14ac:dyDescent="0.2">
      <c r="A97" s="433" t="s">
        <v>4697</v>
      </c>
      <c r="B97" s="404">
        <v>3</v>
      </c>
      <c r="C97" s="469"/>
      <c r="D97" s="470"/>
      <c r="E97" s="411" t="s">
        <v>4699</v>
      </c>
      <c r="F97" s="411" t="s">
        <v>4702</v>
      </c>
      <c r="G97" s="437" t="s">
        <v>275</v>
      </c>
      <c r="H97" s="411"/>
      <c r="I97" s="471" t="s">
        <v>4700</v>
      </c>
      <c r="P97" s="413"/>
      <c r="Q97" s="413"/>
      <c r="R97" s="413"/>
    </row>
    <row r="98" spans="1:18" s="439" customFormat="1" ht="12" customHeight="1" x14ac:dyDescent="0.2">
      <c r="A98" s="433" t="s">
        <v>4701</v>
      </c>
      <c r="B98" s="404">
        <v>3</v>
      </c>
      <c r="C98" s="469"/>
      <c r="D98" s="470"/>
      <c r="E98" s="411" t="s">
        <v>4703</v>
      </c>
      <c r="F98" s="411" t="s">
        <v>4706</v>
      </c>
      <c r="G98" s="437" t="s">
        <v>275</v>
      </c>
      <c r="H98" s="411"/>
      <c r="I98" s="471" t="s">
        <v>4704</v>
      </c>
      <c r="P98" s="413"/>
      <c r="Q98" s="413"/>
      <c r="R98" s="413"/>
    </row>
    <row r="99" spans="1:18" s="439" customFormat="1" ht="12" customHeight="1" x14ac:dyDescent="0.2">
      <c r="A99" s="433" t="s">
        <v>4705</v>
      </c>
      <c r="B99" s="404">
        <v>3</v>
      </c>
      <c r="C99" s="469"/>
      <c r="D99" s="470"/>
      <c r="E99" s="411" t="s">
        <v>4709</v>
      </c>
      <c r="F99" s="411" t="s">
        <v>4712</v>
      </c>
      <c r="G99" s="437" t="s">
        <v>275</v>
      </c>
      <c r="H99" s="411"/>
      <c r="I99" s="471" t="s">
        <v>4707</v>
      </c>
      <c r="P99" s="413"/>
      <c r="Q99" s="413"/>
      <c r="R99" s="413"/>
    </row>
    <row r="100" spans="1:18" s="439" customFormat="1" ht="12" customHeight="1" x14ac:dyDescent="0.2">
      <c r="A100" s="433" t="s">
        <v>4708</v>
      </c>
      <c r="B100" s="404">
        <v>3</v>
      </c>
      <c r="C100" s="469"/>
      <c r="D100" s="470"/>
      <c r="E100" s="411" t="s">
        <v>4713</v>
      </c>
      <c r="F100" s="411" t="s">
        <v>4716</v>
      </c>
      <c r="G100" s="437" t="s">
        <v>275</v>
      </c>
      <c r="H100" s="411"/>
      <c r="I100" s="471" t="s">
        <v>4710</v>
      </c>
      <c r="P100" s="413"/>
      <c r="Q100" s="413"/>
      <c r="R100" s="413"/>
    </row>
    <row r="101" spans="1:18" s="439" customFormat="1" ht="12" customHeight="1" x14ac:dyDescent="0.2">
      <c r="A101" s="433" t="s">
        <v>4711</v>
      </c>
      <c r="B101" s="404">
        <v>3</v>
      </c>
      <c r="C101" s="469"/>
      <c r="D101" s="470"/>
      <c r="E101" s="411" t="s">
        <v>4717</v>
      </c>
      <c r="F101" s="411" t="s">
        <v>4720</v>
      </c>
      <c r="G101" s="437" t="s">
        <v>275</v>
      </c>
      <c r="H101" s="411"/>
      <c r="I101" s="471" t="s">
        <v>4714</v>
      </c>
      <c r="P101" s="413"/>
      <c r="Q101" s="413"/>
      <c r="R101" s="413"/>
    </row>
    <row r="102" spans="1:18" s="439" customFormat="1" ht="12" customHeight="1" x14ac:dyDescent="0.2">
      <c r="A102" s="433" t="s">
        <v>4715</v>
      </c>
      <c r="B102" s="404">
        <v>3</v>
      </c>
      <c r="C102" s="469"/>
      <c r="D102" s="470"/>
      <c r="E102" s="411" t="s">
        <v>5125</v>
      </c>
      <c r="F102" s="411" t="s">
        <v>5126</v>
      </c>
      <c r="G102" s="437" t="s">
        <v>275</v>
      </c>
      <c r="H102" s="411"/>
      <c r="I102" s="471" t="s">
        <v>4718</v>
      </c>
      <c r="P102" s="413"/>
      <c r="Q102" s="413"/>
      <c r="R102" s="413"/>
    </row>
    <row r="103" spans="1:18" s="439" customFormat="1" ht="12" customHeight="1" x14ac:dyDescent="0.2">
      <c r="A103" s="441" t="s">
        <v>4719</v>
      </c>
      <c r="B103" s="472">
        <v>3</v>
      </c>
      <c r="C103" s="473"/>
      <c r="D103" s="474"/>
      <c r="E103" s="447" t="s">
        <v>5127</v>
      </c>
      <c r="F103" s="447" t="s">
        <v>5128</v>
      </c>
      <c r="G103" s="446" t="s">
        <v>275</v>
      </c>
      <c r="H103" s="447"/>
      <c r="I103" s="475" t="s">
        <v>4721</v>
      </c>
      <c r="P103" s="413"/>
      <c r="Q103" s="413"/>
      <c r="R103" s="413"/>
    </row>
    <row r="104" spans="1:18" s="422" customFormat="1" ht="17.100000000000001" customHeight="1" x14ac:dyDescent="0.2">
      <c r="A104" s="414" t="s">
        <v>4722</v>
      </c>
      <c r="B104" s="415"/>
      <c r="C104" s="416"/>
      <c r="D104" s="417"/>
      <c r="E104" s="476">
        <v>44888</v>
      </c>
      <c r="F104" s="417"/>
      <c r="G104" s="419"/>
      <c r="H104" s="420"/>
      <c r="I104" s="421" t="s">
        <v>4723</v>
      </c>
      <c r="M104" s="439"/>
    </row>
    <row r="105" spans="1:18" s="439" customFormat="1" ht="12" customHeight="1" x14ac:dyDescent="0.2">
      <c r="A105" s="424" t="s">
        <v>4724</v>
      </c>
      <c r="B105" s="465">
        <v>4</v>
      </c>
      <c r="C105" s="466">
        <f>E104</f>
        <v>44888</v>
      </c>
      <c r="D105" s="467"/>
      <c r="E105" s="430" t="s">
        <v>4726</v>
      </c>
      <c r="F105" s="430" t="s">
        <v>4725</v>
      </c>
      <c r="G105" s="429" t="s">
        <v>275</v>
      </c>
      <c r="H105" s="430"/>
      <c r="I105" s="477" t="s">
        <v>4727</v>
      </c>
      <c r="P105" s="413"/>
    </row>
    <row r="106" spans="1:18" s="439" customFormat="1" ht="12" customHeight="1" x14ac:dyDescent="0.2">
      <c r="A106" s="433" t="s">
        <v>4728</v>
      </c>
      <c r="B106" s="404">
        <v>4</v>
      </c>
      <c r="C106" s="469">
        <f>E104</f>
        <v>44888</v>
      </c>
      <c r="D106" s="470"/>
      <c r="E106" s="411" t="s">
        <v>4730</v>
      </c>
      <c r="F106" s="411" t="s">
        <v>4729</v>
      </c>
      <c r="G106" s="437" t="s">
        <v>275</v>
      </c>
      <c r="H106" s="411"/>
      <c r="I106" s="478" t="s">
        <v>4731</v>
      </c>
      <c r="P106" s="413"/>
    </row>
    <row r="107" spans="1:18" s="439" customFormat="1" ht="12" customHeight="1" x14ac:dyDescent="0.2">
      <c r="A107" s="433" t="s">
        <v>4732</v>
      </c>
      <c r="B107" s="404">
        <v>4</v>
      </c>
      <c r="C107" s="469">
        <f>E104</f>
        <v>44888</v>
      </c>
      <c r="D107" s="470"/>
      <c r="E107" s="411" t="s">
        <v>4734</v>
      </c>
      <c r="F107" s="411" t="s">
        <v>4733</v>
      </c>
      <c r="G107" s="437" t="s">
        <v>275</v>
      </c>
      <c r="H107" s="411"/>
      <c r="I107" s="478" t="s">
        <v>4735</v>
      </c>
      <c r="P107" s="413"/>
    </row>
    <row r="108" spans="1:18" s="439" customFormat="1" ht="12" customHeight="1" x14ac:dyDescent="0.2">
      <c r="A108" s="441" t="s">
        <v>4736</v>
      </c>
      <c r="B108" s="472">
        <v>4</v>
      </c>
      <c r="C108" s="473">
        <f>E104</f>
        <v>44888</v>
      </c>
      <c r="D108" s="474"/>
      <c r="E108" s="447" t="s">
        <v>4738</v>
      </c>
      <c r="F108" s="447" t="s">
        <v>4737</v>
      </c>
      <c r="G108" s="446" t="s">
        <v>275</v>
      </c>
      <c r="H108" s="447"/>
      <c r="I108" s="479" t="s">
        <v>4739</v>
      </c>
      <c r="P108" s="413"/>
    </row>
    <row r="109" spans="1:18" s="422" customFormat="1" ht="17.100000000000001" customHeight="1" x14ac:dyDescent="0.2">
      <c r="A109" s="414" t="s">
        <v>4740</v>
      </c>
      <c r="B109" s="415"/>
      <c r="C109" s="416"/>
      <c r="D109" s="417"/>
      <c r="E109" s="476">
        <v>44909</v>
      </c>
      <c r="F109" s="417"/>
      <c r="G109" s="419"/>
      <c r="H109" s="420"/>
      <c r="I109" s="421" t="s">
        <v>4741</v>
      </c>
      <c r="M109" s="439"/>
    </row>
    <row r="110" spans="1:18" s="439" customFormat="1" ht="12" customHeight="1" x14ac:dyDescent="0.2">
      <c r="A110" s="424" t="s">
        <v>4742</v>
      </c>
      <c r="B110" s="465">
        <v>5</v>
      </c>
      <c r="C110" s="466">
        <f>E109</f>
        <v>44909</v>
      </c>
      <c r="D110" s="467"/>
      <c r="E110" s="430" t="s">
        <v>4743</v>
      </c>
      <c r="F110" s="430" t="s">
        <v>4744</v>
      </c>
      <c r="G110" s="429" t="s">
        <v>275</v>
      </c>
      <c r="H110" s="430"/>
      <c r="I110" s="477" t="s">
        <v>4745</v>
      </c>
    </row>
    <row r="111" spans="1:18" s="439" customFormat="1" ht="12" customHeight="1" x14ac:dyDescent="0.2">
      <c r="A111" s="441" t="s">
        <v>4746</v>
      </c>
      <c r="B111" s="472">
        <v>5</v>
      </c>
      <c r="C111" s="473">
        <f>E109</f>
        <v>44909</v>
      </c>
      <c r="D111" s="474"/>
      <c r="E111" s="447" t="s">
        <v>4747</v>
      </c>
      <c r="F111" s="447" t="s">
        <v>4748</v>
      </c>
      <c r="G111" s="446" t="s">
        <v>275</v>
      </c>
      <c r="H111" s="447"/>
      <c r="I111" s="479" t="s">
        <v>4749</v>
      </c>
      <c r="M111" s="422"/>
    </row>
    <row r="112" spans="1:18" s="422" customFormat="1" ht="17.100000000000001" customHeight="1" x14ac:dyDescent="0.2">
      <c r="A112" s="414" t="s">
        <v>4750</v>
      </c>
      <c r="B112" s="415"/>
      <c r="C112" s="416"/>
      <c r="D112" s="417"/>
      <c r="E112" s="476">
        <v>44943</v>
      </c>
      <c r="F112" s="417"/>
      <c r="G112" s="419"/>
      <c r="H112" s="420"/>
      <c r="I112" s="421" t="s">
        <v>4751</v>
      </c>
      <c r="M112" s="439"/>
    </row>
    <row r="113" spans="1:13" s="439" customFormat="1" ht="12" customHeight="1" x14ac:dyDescent="0.2">
      <c r="A113" s="480" t="s">
        <v>4752</v>
      </c>
      <c r="B113" s="481">
        <v>6</v>
      </c>
      <c r="C113" s="482">
        <f>E112</f>
        <v>44943</v>
      </c>
      <c r="D113" s="483"/>
      <c r="E113" s="484" t="s">
        <v>4753</v>
      </c>
      <c r="F113" s="484" t="s">
        <v>4754</v>
      </c>
      <c r="G113" s="485" t="s">
        <v>275</v>
      </c>
      <c r="H113" s="481" t="s">
        <v>4755</v>
      </c>
      <c r="I113" s="486"/>
    </row>
    <row r="114" spans="1:13" ht="9.9499999999999993" customHeight="1" x14ac:dyDescent="0.2">
      <c r="A114" s="487"/>
      <c r="B114" s="488"/>
      <c r="D114" s="488"/>
      <c r="E114" s="489"/>
      <c r="F114" s="488"/>
      <c r="G114" s="489"/>
      <c r="I114" s="488"/>
      <c r="M114" s="422"/>
    </row>
    <row r="115" spans="1:13" ht="9.9499999999999993" customHeight="1" x14ac:dyDescent="0.2">
      <c r="A115" s="487"/>
      <c r="B115" s="488"/>
      <c r="D115" s="488"/>
      <c r="E115" s="490"/>
      <c r="F115" s="491"/>
      <c r="G115" s="489"/>
      <c r="I115" s="488"/>
      <c r="M115" s="439"/>
    </row>
    <row r="116" spans="1:13" ht="9.9499999999999993" customHeight="1" x14ac:dyDescent="0.2">
      <c r="A116" s="487"/>
      <c r="B116" s="488"/>
      <c r="D116" s="488"/>
      <c r="E116" s="490"/>
      <c r="F116" s="491"/>
      <c r="G116" s="489"/>
      <c r="I116" s="488"/>
    </row>
  </sheetData>
  <mergeCells count="2">
    <mergeCell ref="A1:H1"/>
    <mergeCell ref="A63:H63"/>
  </mergeCells>
  <phoneticPr fontId="32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92" fitToHeight="2" orientation="portrait" horizontalDpi="300" verticalDpi="300" r:id="rId1"/>
  <headerFooter alignWithMargins="0"/>
  <rowBreaks count="1" manualBreakCount="1">
    <brk id="6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N316"/>
  <sheetViews>
    <sheetView view="pageBreakPreview" zoomScale="130" zoomScaleNormal="100" zoomScaleSheetLayoutView="130" workbookViewId="0">
      <selection activeCell="H145" sqref="H145"/>
    </sheetView>
  </sheetViews>
  <sheetFormatPr defaultColWidth="9.140625" defaultRowHeight="12.75" x14ac:dyDescent="0.2"/>
  <cols>
    <col min="1" max="1" width="7.5703125" style="317" customWidth="1"/>
    <col min="2" max="2" width="4.140625" style="318" customWidth="1"/>
    <col min="3" max="3" width="5.7109375" style="319" customWidth="1"/>
    <col min="4" max="4" width="18.7109375" style="320" customWidth="1"/>
    <col min="5" max="5" width="18.7109375" style="318" customWidth="1"/>
    <col min="6" max="6" width="2.42578125" style="321" customWidth="1"/>
    <col min="7" max="7" width="9.28515625" style="321" customWidth="1"/>
    <col min="8" max="8" width="18.7109375" style="322" customWidth="1"/>
    <col min="9" max="9" width="18.7109375" style="318" customWidth="1"/>
    <col min="10" max="16384" width="9.140625" style="185"/>
  </cols>
  <sheetData>
    <row r="1" spans="1:13" s="158" customFormat="1" ht="21" customHeight="1" x14ac:dyDescent="0.2">
      <c r="A1" s="597" t="s">
        <v>682</v>
      </c>
      <c r="B1" s="597"/>
      <c r="C1" s="597"/>
      <c r="D1" s="597"/>
      <c r="E1" s="597"/>
      <c r="F1" s="597"/>
      <c r="G1" s="597"/>
      <c r="H1" s="597"/>
      <c r="I1" s="261"/>
      <c r="J1" s="156"/>
      <c r="K1" s="157"/>
      <c r="L1" s="157"/>
    </row>
    <row r="2" spans="1:13" s="77" customFormat="1" ht="18" customHeight="1" x14ac:dyDescent="0.2">
      <c r="A2" s="262" t="s">
        <v>271</v>
      </c>
      <c r="B2" s="263"/>
      <c r="C2" s="264"/>
      <c r="D2" s="265"/>
      <c r="E2" s="263"/>
      <c r="F2" s="266"/>
      <c r="G2" s="263"/>
      <c r="H2" s="265"/>
      <c r="I2" s="263"/>
    </row>
    <row r="3" spans="1:13" s="163" customFormat="1" ht="12" customHeight="1" x14ac:dyDescent="0.2">
      <c r="A3" s="267" t="s">
        <v>272</v>
      </c>
      <c r="B3" s="268"/>
      <c r="C3" s="269"/>
      <c r="D3" s="270" t="s">
        <v>273</v>
      </c>
      <c r="E3" s="271"/>
      <c r="F3" s="272"/>
      <c r="G3" s="272"/>
      <c r="H3" s="270"/>
      <c r="I3" s="272"/>
      <c r="J3" s="117"/>
      <c r="K3" s="161"/>
      <c r="L3" s="162"/>
      <c r="M3" s="117"/>
    </row>
    <row r="4" spans="1:13" s="158" customFormat="1" ht="9" customHeight="1" x14ac:dyDescent="0.2">
      <c r="A4" s="273" t="s">
        <v>683</v>
      </c>
      <c r="B4" s="274">
        <v>1</v>
      </c>
      <c r="C4" s="275"/>
      <c r="D4" s="276" t="str">
        <f>los!D135</f>
        <v>1. SC TEMPISH Vítkovice</v>
      </c>
      <c r="E4" s="276" t="str">
        <f>los!D130</f>
        <v>FATPIPE Tigers Start98 Kunratice</v>
      </c>
      <c r="F4" s="274" t="s">
        <v>275</v>
      </c>
      <c r="G4" s="274" t="s">
        <v>276</v>
      </c>
      <c r="H4" s="276" t="str">
        <f>los!D135</f>
        <v>1. SC TEMPISH Vítkovice</v>
      </c>
      <c r="I4" s="277"/>
      <c r="J4" s="247"/>
      <c r="M4" s="168"/>
    </row>
    <row r="5" spans="1:13" s="158" customFormat="1" ht="9" customHeight="1" x14ac:dyDescent="0.2">
      <c r="A5" s="278" t="s">
        <v>684</v>
      </c>
      <c r="B5" s="279">
        <v>1</v>
      </c>
      <c r="C5" s="280"/>
      <c r="D5" s="281" t="str">
        <f>los!D131</f>
        <v>Crazy girls FBC Liberec</v>
      </c>
      <c r="E5" s="281" t="str">
        <f>los!D129</f>
        <v>FBK Jičín</v>
      </c>
      <c r="F5" s="279" t="s">
        <v>275</v>
      </c>
      <c r="G5" s="279" t="s">
        <v>276</v>
      </c>
      <c r="H5" s="281" t="str">
        <f>los!D131</f>
        <v>Crazy girls FBC Liberec</v>
      </c>
      <c r="I5" s="282"/>
      <c r="J5" s="247"/>
      <c r="M5" s="168"/>
    </row>
    <row r="6" spans="1:13" s="158" customFormat="1" ht="9" customHeight="1" x14ac:dyDescent="0.2">
      <c r="A6" s="278" t="s">
        <v>685</v>
      </c>
      <c r="B6" s="279">
        <v>1</v>
      </c>
      <c r="C6" s="280"/>
      <c r="D6" s="281" t="str">
        <f>los!D132</f>
        <v>Panthers Praha</v>
      </c>
      <c r="E6" s="281" t="str">
        <f>los!D128</f>
        <v>FbŠ Bohemians</v>
      </c>
      <c r="F6" s="279" t="s">
        <v>275</v>
      </c>
      <c r="G6" s="279" t="s">
        <v>276</v>
      </c>
      <c r="H6" s="281" t="str">
        <f>los!D132</f>
        <v>Panthers Praha</v>
      </c>
      <c r="I6" s="282"/>
      <c r="J6" s="247"/>
      <c r="M6" s="168"/>
    </row>
    <row r="7" spans="1:13" s="158" customFormat="1" ht="9" customHeight="1" x14ac:dyDescent="0.2">
      <c r="A7" s="278" t="s">
        <v>686</v>
      </c>
      <c r="B7" s="279">
        <v>1</v>
      </c>
      <c r="C7" s="280"/>
      <c r="D7" s="281" t="str">
        <f>los!D133</f>
        <v>MITEL Florbalová akademie MB</v>
      </c>
      <c r="E7" s="281" t="str">
        <f>los!D127</f>
        <v>FBS Olomouc</v>
      </c>
      <c r="F7" s="279" t="s">
        <v>275</v>
      </c>
      <c r="G7" s="279" t="s">
        <v>276</v>
      </c>
      <c r="H7" s="281" t="str">
        <f>los!D133</f>
        <v>MITEL Florbalová akademie MB</v>
      </c>
      <c r="I7" s="282"/>
      <c r="J7" s="247"/>
      <c r="M7" s="168"/>
    </row>
    <row r="8" spans="1:13" s="158" customFormat="1" ht="9" customHeight="1" x14ac:dyDescent="0.2">
      <c r="A8" s="278" t="s">
        <v>687</v>
      </c>
      <c r="B8" s="279">
        <v>1</v>
      </c>
      <c r="C8" s="280"/>
      <c r="D8" s="281" t="str">
        <f>los!D134</f>
        <v>Bulldogs Brno</v>
      </c>
      <c r="E8" s="281" t="str">
        <f>los!D126</f>
        <v>FBC ČPP Bystroň Group Ostrava</v>
      </c>
      <c r="F8" s="279" t="s">
        <v>275</v>
      </c>
      <c r="G8" s="279" t="s">
        <v>276</v>
      </c>
      <c r="H8" s="281" t="str">
        <f>los!D134</f>
        <v>Bulldogs Brno</v>
      </c>
      <c r="I8" s="282"/>
      <c r="J8" s="247"/>
      <c r="M8" s="168"/>
    </row>
    <row r="9" spans="1:13" s="158" customFormat="1" ht="9" customHeight="1" x14ac:dyDescent="0.2">
      <c r="A9" s="283" t="s">
        <v>688</v>
      </c>
      <c r="B9" s="284">
        <v>1</v>
      </c>
      <c r="C9" s="285"/>
      <c r="D9" s="286" t="str">
        <f>los!D124</f>
        <v>FAT PIPE FLORBAL CHODOV</v>
      </c>
      <c r="E9" s="286" t="str">
        <f>los!D125</f>
        <v>PSN Tatran Střešovice</v>
      </c>
      <c r="F9" s="284" t="s">
        <v>275</v>
      </c>
      <c r="G9" s="284" t="s">
        <v>276</v>
      </c>
      <c r="H9" s="286" t="str">
        <f>los!D124</f>
        <v>FAT PIPE FLORBAL CHODOV</v>
      </c>
      <c r="I9" s="287"/>
      <c r="J9" s="247"/>
      <c r="M9" s="168"/>
    </row>
    <row r="10" spans="1:13" s="163" customFormat="1" ht="12" customHeight="1" x14ac:dyDescent="0.2">
      <c r="A10" s="267" t="s">
        <v>283</v>
      </c>
      <c r="B10" s="268"/>
      <c r="C10" s="269"/>
      <c r="D10" s="270" t="s">
        <v>689</v>
      </c>
      <c r="E10" s="288"/>
      <c r="F10" s="272"/>
      <c r="G10" s="272"/>
      <c r="H10" s="270"/>
      <c r="I10" s="272"/>
      <c r="J10" s="247"/>
      <c r="M10" s="168"/>
    </row>
    <row r="11" spans="1:13" s="158" customFormat="1" ht="9" customHeight="1" x14ac:dyDescent="0.2">
      <c r="A11" s="273" t="s">
        <v>690</v>
      </c>
      <c r="B11" s="274">
        <v>2</v>
      </c>
      <c r="C11" s="275"/>
      <c r="D11" s="276" t="str">
        <f>los!D125</f>
        <v>PSN Tatran Střešovice</v>
      </c>
      <c r="E11" s="276" t="str">
        <f>los!D135</f>
        <v>1. SC TEMPISH Vítkovice</v>
      </c>
      <c r="F11" s="274" t="s">
        <v>275</v>
      </c>
      <c r="G11" s="274" t="s">
        <v>276</v>
      </c>
      <c r="H11" s="276" t="str">
        <f>los!D125</f>
        <v>PSN Tatran Střešovice</v>
      </c>
      <c r="I11" s="277"/>
      <c r="J11" s="247"/>
      <c r="M11" s="168"/>
    </row>
    <row r="12" spans="1:13" s="158" customFormat="1" ht="9" customHeight="1" x14ac:dyDescent="0.2">
      <c r="A12" s="278" t="s">
        <v>691</v>
      </c>
      <c r="B12" s="279">
        <v>2</v>
      </c>
      <c r="C12" s="280"/>
      <c r="D12" s="281" t="str">
        <f>los!D126</f>
        <v>FBC ČPP Bystroň Group Ostrava</v>
      </c>
      <c r="E12" s="281" t="str">
        <f>los!D124</f>
        <v>FAT PIPE FLORBAL CHODOV</v>
      </c>
      <c r="F12" s="279" t="s">
        <v>275</v>
      </c>
      <c r="G12" s="279" t="s">
        <v>276</v>
      </c>
      <c r="H12" s="281" t="str">
        <f>los!D126</f>
        <v>FBC ČPP Bystroň Group Ostrava</v>
      </c>
      <c r="I12" s="282"/>
      <c r="J12" s="247"/>
      <c r="M12" s="168"/>
    </row>
    <row r="13" spans="1:13" s="158" customFormat="1" ht="9" customHeight="1" x14ac:dyDescent="0.2">
      <c r="A13" s="278" t="s">
        <v>692</v>
      </c>
      <c r="B13" s="279">
        <v>2</v>
      </c>
      <c r="C13" s="280"/>
      <c r="D13" s="281" t="str">
        <f>los!D127</f>
        <v>FBS Olomouc</v>
      </c>
      <c r="E13" s="281" t="str">
        <f>los!D134</f>
        <v>Bulldogs Brno</v>
      </c>
      <c r="F13" s="279" t="s">
        <v>275</v>
      </c>
      <c r="G13" s="279" t="s">
        <v>276</v>
      </c>
      <c r="H13" s="281" t="str">
        <f>los!D127</f>
        <v>FBS Olomouc</v>
      </c>
      <c r="I13" s="282"/>
      <c r="J13" s="247"/>
      <c r="M13" s="168"/>
    </row>
    <row r="14" spans="1:13" s="158" customFormat="1" ht="9" customHeight="1" x14ac:dyDescent="0.2">
      <c r="A14" s="278" t="s">
        <v>693</v>
      </c>
      <c r="B14" s="279">
        <v>2</v>
      </c>
      <c r="C14" s="280"/>
      <c r="D14" s="281" t="str">
        <f>los!D128</f>
        <v>FbŠ Bohemians</v>
      </c>
      <c r="E14" s="281" t="str">
        <f>los!D133</f>
        <v>MITEL Florbalová akademie MB</v>
      </c>
      <c r="F14" s="279" t="s">
        <v>275</v>
      </c>
      <c r="G14" s="279" t="s">
        <v>276</v>
      </c>
      <c r="H14" s="281" t="str">
        <f>los!D128</f>
        <v>FbŠ Bohemians</v>
      </c>
      <c r="I14" s="282"/>
      <c r="J14" s="247"/>
      <c r="M14" s="168"/>
    </row>
    <row r="15" spans="1:13" s="158" customFormat="1" ht="9" customHeight="1" x14ac:dyDescent="0.2">
      <c r="A15" s="278" t="s">
        <v>694</v>
      </c>
      <c r="B15" s="279">
        <v>2</v>
      </c>
      <c r="C15" s="280"/>
      <c r="D15" s="281" t="str">
        <f>los!D129</f>
        <v>FBK Jičín</v>
      </c>
      <c r="E15" s="281" t="str">
        <f>los!D132</f>
        <v>Panthers Praha</v>
      </c>
      <c r="F15" s="279" t="s">
        <v>275</v>
      </c>
      <c r="G15" s="279" t="s">
        <v>276</v>
      </c>
      <c r="H15" s="281" t="str">
        <f>los!D129</f>
        <v>FBK Jičín</v>
      </c>
      <c r="I15" s="282"/>
      <c r="J15" s="247"/>
      <c r="M15" s="168"/>
    </row>
    <row r="16" spans="1:13" s="158" customFormat="1" ht="9" customHeight="1" x14ac:dyDescent="0.2">
      <c r="A16" s="283" t="s">
        <v>695</v>
      </c>
      <c r="B16" s="284">
        <v>2</v>
      </c>
      <c r="C16" s="285"/>
      <c r="D16" s="286" t="str">
        <f>los!D130</f>
        <v>FATPIPE Tigers Start98 Kunratice</v>
      </c>
      <c r="E16" s="286" t="str">
        <f>los!D131</f>
        <v>Crazy girls FBC Liberec</v>
      </c>
      <c r="F16" s="284" t="s">
        <v>275</v>
      </c>
      <c r="G16" s="284" t="s">
        <v>276</v>
      </c>
      <c r="H16" s="286" t="str">
        <f>los!D130</f>
        <v>FATPIPE Tigers Start98 Kunratice</v>
      </c>
      <c r="I16" s="287"/>
    </row>
    <row r="17" spans="1:9" s="163" customFormat="1" ht="12" customHeight="1" x14ac:dyDescent="0.2">
      <c r="A17" s="267" t="s">
        <v>293</v>
      </c>
      <c r="B17" s="268"/>
      <c r="C17" s="285"/>
      <c r="D17" s="270" t="s">
        <v>302</v>
      </c>
      <c r="E17" s="271"/>
      <c r="F17" s="272"/>
      <c r="G17" s="272"/>
      <c r="H17" s="270"/>
      <c r="I17" s="272"/>
    </row>
    <row r="18" spans="1:9" s="158" customFormat="1" ht="9" customHeight="1" x14ac:dyDescent="0.2">
      <c r="A18" s="273" t="s">
        <v>696</v>
      </c>
      <c r="B18" s="274">
        <v>3</v>
      </c>
      <c r="C18" s="275"/>
      <c r="D18" s="276" t="str">
        <f>los!D135</f>
        <v>1. SC TEMPISH Vítkovice</v>
      </c>
      <c r="E18" s="276" t="str">
        <f>los!D131</f>
        <v>Crazy girls FBC Liberec</v>
      </c>
      <c r="F18" s="274" t="s">
        <v>275</v>
      </c>
      <c r="G18" s="274" t="s">
        <v>276</v>
      </c>
      <c r="H18" s="276" t="str">
        <f>los!D135</f>
        <v>1. SC TEMPISH Vítkovice</v>
      </c>
      <c r="I18" s="277"/>
    </row>
    <row r="19" spans="1:9" s="158" customFormat="1" ht="9" customHeight="1" x14ac:dyDescent="0.2">
      <c r="A19" s="278" t="s">
        <v>697</v>
      </c>
      <c r="B19" s="279">
        <v>3</v>
      </c>
      <c r="C19" s="280"/>
      <c r="D19" s="281" t="str">
        <f>los!D132</f>
        <v>Panthers Praha</v>
      </c>
      <c r="E19" s="281" t="str">
        <f>los!D130</f>
        <v>FATPIPE Tigers Start98 Kunratice</v>
      </c>
      <c r="F19" s="279" t="s">
        <v>275</v>
      </c>
      <c r="G19" s="279" t="s">
        <v>276</v>
      </c>
      <c r="H19" s="281" t="str">
        <f>los!D132</f>
        <v>Panthers Praha</v>
      </c>
      <c r="I19" s="282"/>
    </row>
    <row r="20" spans="1:9" s="158" customFormat="1" ht="9" customHeight="1" x14ac:dyDescent="0.2">
      <c r="A20" s="278" t="s">
        <v>698</v>
      </c>
      <c r="B20" s="279">
        <v>3</v>
      </c>
      <c r="C20" s="280"/>
      <c r="D20" s="281" t="str">
        <f>los!D133</f>
        <v>MITEL Florbalová akademie MB</v>
      </c>
      <c r="E20" s="281" t="str">
        <f>los!D129</f>
        <v>FBK Jičín</v>
      </c>
      <c r="F20" s="279" t="s">
        <v>275</v>
      </c>
      <c r="G20" s="279" t="s">
        <v>276</v>
      </c>
      <c r="H20" s="281" t="str">
        <f>los!D133</f>
        <v>MITEL Florbalová akademie MB</v>
      </c>
      <c r="I20" s="282"/>
    </row>
    <row r="21" spans="1:9" s="158" customFormat="1" ht="9" customHeight="1" x14ac:dyDescent="0.2">
      <c r="A21" s="278" t="s">
        <v>699</v>
      </c>
      <c r="B21" s="279">
        <v>3</v>
      </c>
      <c r="C21" s="280"/>
      <c r="D21" s="281" t="str">
        <f>los!D134</f>
        <v>Bulldogs Brno</v>
      </c>
      <c r="E21" s="281" t="str">
        <f>los!D128</f>
        <v>FbŠ Bohemians</v>
      </c>
      <c r="F21" s="279" t="s">
        <v>275</v>
      </c>
      <c r="G21" s="279" t="s">
        <v>276</v>
      </c>
      <c r="H21" s="281" t="str">
        <f>los!D134</f>
        <v>Bulldogs Brno</v>
      </c>
      <c r="I21" s="282"/>
    </row>
    <row r="22" spans="1:9" s="158" customFormat="1" ht="9" customHeight="1" x14ac:dyDescent="0.2">
      <c r="A22" s="278" t="s">
        <v>700</v>
      </c>
      <c r="B22" s="279">
        <v>3</v>
      </c>
      <c r="C22" s="280"/>
      <c r="D22" s="281" t="str">
        <f>los!D124</f>
        <v>FAT PIPE FLORBAL CHODOV</v>
      </c>
      <c r="E22" s="281" t="str">
        <f>los!D127</f>
        <v>FBS Olomouc</v>
      </c>
      <c r="F22" s="279" t="s">
        <v>275</v>
      </c>
      <c r="G22" s="279" t="s">
        <v>276</v>
      </c>
      <c r="H22" s="281" t="str">
        <f>los!D124</f>
        <v>FAT PIPE FLORBAL CHODOV</v>
      </c>
      <c r="I22" s="282"/>
    </row>
    <row r="23" spans="1:9" s="158" customFormat="1" ht="9" customHeight="1" x14ac:dyDescent="0.2">
      <c r="A23" s="283" t="s">
        <v>701</v>
      </c>
      <c r="B23" s="284">
        <v>3</v>
      </c>
      <c r="C23" s="285"/>
      <c r="D23" s="286" t="str">
        <f>los!D125</f>
        <v>PSN Tatran Střešovice</v>
      </c>
      <c r="E23" s="286" t="str">
        <f>los!D126</f>
        <v>FBC ČPP Bystroň Group Ostrava</v>
      </c>
      <c r="F23" s="284" t="s">
        <v>275</v>
      </c>
      <c r="G23" s="284" t="s">
        <v>276</v>
      </c>
      <c r="H23" s="286" t="str">
        <f>los!D125</f>
        <v>PSN Tatran Střešovice</v>
      </c>
      <c r="I23" s="287"/>
    </row>
    <row r="24" spans="1:9" s="163" customFormat="1" ht="12" customHeight="1" x14ac:dyDescent="0.2">
      <c r="A24" s="267" t="s">
        <v>301</v>
      </c>
      <c r="B24" s="268"/>
      <c r="C24" s="269"/>
      <c r="D24" s="270">
        <v>44832</v>
      </c>
      <c r="E24" s="271"/>
      <c r="F24" s="272"/>
      <c r="G24" s="272"/>
      <c r="H24" s="270"/>
      <c r="I24" s="272"/>
    </row>
    <row r="25" spans="1:9" s="158" customFormat="1" ht="9" customHeight="1" x14ac:dyDescent="0.2">
      <c r="A25" s="273" t="s">
        <v>702</v>
      </c>
      <c r="B25" s="274">
        <v>4</v>
      </c>
      <c r="C25" s="275">
        <f>D24</f>
        <v>44832</v>
      </c>
      <c r="D25" s="276" t="str">
        <f>los!D126</f>
        <v>FBC ČPP Bystroň Group Ostrava</v>
      </c>
      <c r="E25" s="276" t="str">
        <f>los!D135</f>
        <v>1. SC TEMPISH Vítkovice</v>
      </c>
      <c r="F25" s="274" t="s">
        <v>275</v>
      </c>
      <c r="G25" s="274" t="s">
        <v>276</v>
      </c>
      <c r="H25" s="276" t="str">
        <f>los!D126</f>
        <v>FBC ČPP Bystroň Group Ostrava</v>
      </c>
      <c r="I25" s="277"/>
    </row>
    <row r="26" spans="1:9" s="158" customFormat="1" ht="9" customHeight="1" x14ac:dyDescent="0.2">
      <c r="A26" s="278" t="s">
        <v>703</v>
      </c>
      <c r="B26" s="279">
        <v>4</v>
      </c>
      <c r="C26" s="280">
        <f>D24</f>
        <v>44832</v>
      </c>
      <c r="D26" s="281" t="str">
        <f>los!D127</f>
        <v>FBS Olomouc</v>
      </c>
      <c r="E26" s="281" t="str">
        <f>los!D125</f>
        <v>PSN Tatran Střešovice</v>
      </c>
      <c r="F26" s="279" t="s">
        <v>275</v>
      </c>
      <c r="G26" s="279" t="s">
        <v>276</v>
      </c>
      <c r="H26" s="281" t="str">
        <f>los!D127</f>
        <v>FBS Olomouc</v>
      </c>
      <c r="I26" s="282"/>
    </row>
    <row r="27" spans="1:9" s="158" customFormat="1" ht="9" customHeight="1" x14ac:dyDescent="0.2">
      <c r="A27" s="278" t="s">
        <v>704</v>
      </c>
      <c r="B27" s="279">
        <v>4</v>
      </c>
      <c r="C27" s="280">
        <f>D24</f>
        <v>44832</v>
      </c>
      <c r="D27" s="281" t="str">
        <f>los!D128</f>
        <v>FbŠ Bohemians</v>
      </c>
      <c r="E27" s="281" t="str">
        <f>los!D124</f>
        <v>FAT PIPE FLORBAL CHODOV</v>
      </c>
      <c r="F27" s="279" t="s">
        <v>275</v>
      </c>
      <c r="G27" s="279" t="s">
        <v>276</v>
      </c>
      <c r="H27" s="281" t="str">
        <f>los!D128</f>
        <v>FbŠ Bohemians</v>
      </c>
      <c r="I27" s="282"/>
    </row>
    <row r="28" spans="1:9" s="158" customFormat="1" ht="9" customHeight="1" x14ac:dyDescent="0.2">
      <c r="A28" s="278" t="s">
        <v>705</v>
      </c>
      <c r="B28" s="279">
        <v>4</v>
      </c>
      <c r="C28" s="280">
        <f>D24</f>
        <v>44832</v>
      </c>
      <c r="D28" s="281" t="str">
        <f>los!D129</f>
        <v>FBK Jičín</v>
      </c>
      <c r="E28" s="281" t="str">
        <f>los!D134</f>
        <v>Bulldogs Brno</v>
      </c>
      <c r="F28" s="279" t="s">
        <v>275</v>
      </c>
      <c r="G28" s="279" t="s">
        <v>276</v>
      </c>
      <c r="H28" s="281" t="str">
        <f>los!D129</f>
        <v>FBK Jičín</v>
      </c>
      <c r="I28" s="282"/>
    </row>
    <row r="29" spans="1:9" s="158" customFormat="1" ht="9" customHeight="1" x14ac:dyDescent="0.2">
      <c r="A29" s="278" t="s">
        <v>706</v>
      </c>
      <c r="B29" s="279">
        <v>4</v>
      </c>
      <c r="C29" s="280">
        <f>D24</f>
        <v>44832</v>
      </c>
      <c r="D29" s="281" t="str">
        <f>los!D130</f>
        <v>FATPIPE Tigers Start98 Kunratice</v>
      </c>
      <c r="E29" s="281" t="str">
        <f>los!D133</f>
        <v>MITEL Florbalová akademie MB</v>
      </c>
      <c r="F29" s="279" t="s">
        <v>275</v>
      </c>
      <c r="G29" s="279" t="s">
        <v>276</v>
      </c>
      <c r="H29" s="281" t="str">
        <f>los!D130</f>
        <v>FATPIPE Tigers Start98 Kunratice</v>
      </c>
      <c r="I29" s="282"/>
    </row>
    <row r="30" spans="1:9" s="158" customFormat="1" ht="9" customHeight="1" x14ac:dyDescent="0.2">
      <c r="A30" s="283" t="s">
        <v>707</v>
      </c>
      <c r="B30" s="284">
        <v>4</v>
      </c>
      <c r="C30" s="285">
        <f>D24</f>
        <v>44832</v>
      </c>
      <c r="D30" s="286" t="str">
        <f>los!D131</f>
        <v>Crazy girls FBC Liberec</v>
      </c>
      <c r="E30" s="286" t="str">
        <f>los!D132</f>
        <v>Panthers Praha</v>
      </c>
      <c r="F30" s="284" t="s">
        <v>275</v>
      </c>
      <c r="G30" s="284" t="s">
        <v>276</v>
      </c>
      <c r="H30" s="286" t="str">
        <f>los!D131</f>
        <v>Crazy girls FBC Liberec</v>
      </c>
      <c r="I30" s="287"/>
    </row>
    <row r="31" spans="1:9" s="163" customFormat="1" ht="12" customHeight="1" x14ac:dyDescent="0.2">
      <c r="A31" s="267" t="s">
        <v>310</v>
      </c>
      <c r="B31" s="268"/>
      <c r="C31" s="269"/>
      <c r="D31" s="270" t="s">
        <v>708</v>
      </c>
      <c r="E31" s="271"/>
      <c r="F31" s="272"/>
      <c r="G31" s="272"/>
      <c r="H31" s="270"/>
      <c r="I31" s="272"/>
    </row>
    <row r="32" spans="1:9" s="158" customFormat="1" ht="9" customHeight="1" x14ac:dyDescent="0.2">
      <c r="A32" s="273" t="s">
        <v>709</v>
      </c>
      <c r="B32" s="274">
        <v>5</v>
      </c>
      <c r="C32" s="275"/>
      <c r="D32" s="276" t="str">
        <f>los!D135</f>
        <v>1. SC TEMPISH Vítkovice</v>
      </c>
      <c r="E32" s="276" t="str">
        <f>los!D132</f>
        <v>Panthers Praha</v>
      </c>
      <c r="F32" s="274" t="s">
        <v>275</v>
      </c>
      <c r="G32" s="274" t="s">
        <v>276</v>
      </c>
      <c r="H32" s="276" t="str">
        <f>los!D135</f>
        <v>1. SC TEMPISH Vítkovice</v>
      </c>
      <c r="I32" s="277"/>
    </row>
    <row r="33" spans="1:9" s="158" customFormat="1" ht="9" customHeight="1" x14ac:dyDescent="0.2">
      <c r="A33" s="278" t="s">
        <v>710</v>
      </c>
      <c r="B33" s="279">
        <v>5</v>
      </c>
      <c r="C33" s="280"/>
      <c r="D33" s="281" t="str">
        <f>los!D133</f>
        <v>MITEL Florbalová akademie MB</v>
      </c>
      <c r="E33" s="281" t="str">
        <f>los!D131</f>
        <v>Crazy girls FBC Liberec</v>
      </c>
      <c r="F33" s="279" t="s">
        <v>275</v>
      </c>
      <c r="G33" s="279" t="s">
        <v>276</v>
      </c>
      <c r="H33" s="281" t="str">
        <f>los!D133</f>
        <v>MITEL Florbalová akademie MB</v>
      </c>
      <c r="I33" s="282"/>
    </row>
    <row r="34" spans="1:9" s="158" customFormat="1" ht="9" customHeight="1" x14ac:dyDescent="0.2">
      <c r="A34" s="278" t="s">
        <v>711</v>
      </c>
      <c r="B34" s="279">
        <v>5</v>
      </c>
      <c r="C34" s="280"/>
      <c r="D34" s="281" t="str">
        <f>los!D134</f>
        <v>Bulldogs Brno</v>
      </c>
      <c r="E34" s="281" t="str">
        <f>los!D130</f>
        <v>FATPIPE Tigers Start98 Kunratice</v>
      </c>
      <c r="F34" s="279" t="s">
        <v>275</v>
      </c>
      <c r="G34" s="279" t="s">
        <v>276</v>
      </c>
      <c r="H34" s="281" t="str">
        <f>los!D134</f>
        <v>Bulldogs Brno</v>
      </c>
      <c r="I34" s="282"/>
    </row>
    <row r="35" spans="1:9" s="158" customFormat="1" ht="9" customHeight="1" x14ac:dyDescent="0.2">
      <c r="A35" s="278" t="s">
        <v>712</v>
      </c>
      <c r="B35" s="279">
        <v>5</v>
      </c>
      <c r="C35" s="280"/>
      <c r="D35" s="281" t="str">
        <f>los!D124</f>
        <v>FAT PIPE FLORBAL CHODOV</v>
      </c>
      <c r="E35" s="281" t="str">
        <f>los!D129</f>
        <v>FBK Jičín</v>
      </c>
      <c r="F35" s="279" t="s">
        <v>275</v>
      </c>
      <c r="G35" s="279" t="s">
        <v>276</v>
      </c>
      <c r="H35" s="281" t="str">
        <f>los!D124</f>
        <v>FAT PIPE FLORBAL CHODOV</v>
      </c>
      <c r="I35" s="282"/>
    </row>
    <row r="36" spans="1:9" s="158" customFormat="1" ht="9" customHeight="1" x14ac:dyDescent="0.2">
      <c r="A36" s="278" t="s">
        <v>713</v>
      </c>
      <c r="B36" s="279">
        <v>5</v>
      </c>
      <c r="C36" s="280"/>
      <c r="D36" s="281" t="str">
        <f>los!D125</f>
        <v>PSN Tatran Střešovice</v>
      </c>
      <c r="E36" s="281" t="str">
        <f>los!D128</f>
        <v>FbŠ Bohemians</v>
      </c>
      <c r="F36" s="279" t="s">
        <v>275</v>
      </c>
      <c r="G36" s="279" t="s">
        <v>276</v>
      </c>
      <c r="H36" s="281" t="str">
        <f>los!D125</f>
        <v>PSN Tatran Střešovice</v>
      </c>
      <c r="I36" s="282"/>
    </row>
    <row r="37" spans="1:9" s="158" customFormat="1" ht="9" customHeight="1" x14ac:dyDescent="0.2">
      <c r="A37" s="283" t="s">
        <v>714</v>
      </c>
      <c r="B37" s="284">
        <v>5</v>
      </c>
      <c r="C37" s="285"/>
      <c r="D37" s="286" t="str">
        <f>los!D126</f>
        <v>FBC ČPP Bystroň Group Ostrava</v>
      </c>
      <c r="E37" s="286" t="str">
        <f>los!D127</f>
        <v>FBS Olomouc</v>
      </c>
      <c r="F37" s="284" t="s">
        <v>275</v>
      </c>
      <c r="G37" s="284" t="s">
        <v>276</v>
      </c>
      <c r="H37" s="286" t="str">
        <f>los!D126</f>
        <v>FBC ČPP Bystroň Group Ostrava</v>
      </c>
      <c r="I37" s="287"/>
    </row>
    <row r="38" spans="1:9" s="163" customFormat="1" ht="12" customHeight="1" x14ac:dyDescent="0.2">
      <c r="A38" s="267" t="s">
        <v>320</v>
      </c>
      <c r="B38" s="268"/>
      <c r="C38" s="269"/>
      <c r="D38" s="270" t="s">
        <v>329</v>
      </c>
      <c r="E38" s="271"/>
      <c r="F38" s="272"/>
      <c r="G38" s="272"/>
      <c r="H38" s="270"/>
      <c r="I38" s="272"/>
    </row>
    <row r="39" spans="1:9" s="158" customFormat="1" ht="9" customHeight="1" x14ac:dyDescent="0.2">
      <c r="A39" s="273" t="s">
        <v>715</v>
      </c>
      <c r="B39" s="274">
        <v>6</v>
      </c>
      <c r="C39" s="275"/>
      <c r="D39" s="276" t="str">
        <f>los!D127</f>
        <v>FBS Olomouc</v>
      </c>
      <c r="E39" s="276" t="str">
        <f>los!D135</f>
        <v>1. SC TEMPISH Vítkovice</v>
      </c>
      <c r="F39" s="274" t="s">
        <v>275</v>
      </c>
      <c r="G39" s="274" t="s">
        <v>276</v>
      </c>
      <c r="H39" s="276" t="str">
        <f>los!D127</f>
        <v>FBS Olomouc</v>
      </c>
      <c r="I39" s="277"/>
    </row>
    <row r="40" spans="1:9" s="158" customFormat="1" ht="9" customHeight="1" x14ac:dyDescent="0.2">
      <c r="A40" s="278" t="s">
        <v>716</v>
      </c>
      <c r="B40" s="279">
        <v>6</v>
      </c>
      <c r="C40" s="280"/>
      <c r="D40" s="281" t="str">
        <f>los!D128</f>
        <v>FbŠ Bohemians</v>
      </c>
      <c r="E40" s="281" t="str">
        <f>los!D126</f>
        <v>FBC ČPP Bystroň Group Ostrava</v>
      </c>
      <c r="F40" s="279" t="s">
        <v>275</v>
      </c>
      <c r="G40" s="279" t="s">
        <v>276</v>
      </c>
      <c r="H40" s="281" t="str">
        <f>los!D128</f>
        <v>FbŠ Bohemians</v>
      </c>
      <c r="I40" s="282"/>
    </row>
    <row r="41" spans="1:9" s="158" customFormat="1" ht="9" customHeight="1" x14ac:dyDescent="0.2">
      <c r="A41" s="278" t="s">
        <v>717</v>
      </c>
      <c r="B41" s="279">
        <v>6</v>
      </c>
      <c r="C41" s="280"/>
      <c r="D41" s="281" t="str">
        <f>los!D129</f>
        <v>FBK Jičín</v>
      </c>
      <c r="E41" s="281" t="str">
        <f>los!D125</f>
        <v>PSN Tatran Střešovice</v>
      </c>
      <c r="F41" s="279" t="s">
        <v>275</v>
      </c>
      <c r="G41" s="279" t="s">
        <v>276</v>
      </c>
      <c r="H41" s="281" t="str">
        <f>los!D129</f>
        <v>FBK Jičín</v>
      </c>
      <c r="I41" s="282"/>
    </row>
    <row r="42" spans="1:9" s="158" customFormat="1" ht="9" customHeight="1" x14ac:dyDescent="0.2">
      <c r="A42" s="278" t="s">
        <v>718</v>
      </c>
      <c r="B42" s="279">
        <v>6</v>
      </c>
      <c r="C42" s="280"/>
      <c r="D42" s="281" t="str">
        <f>los!D130</f>
        <v>FATPIPE Tigers Start98 Kunratice</v>
      </c>
      <c r="E42" s="281" t="str">
        <f>los!D124</f>
        <v>FAT PIPE FLORBAL CHODOV</v>
      </c>
      <c r="F42" s="279" t="s">
        <v>275</v>
      </c>
      <c r="G42" s="279" t="s">
        <v>276</v>
      </c>
      <c r="H42" s="281" t="str">
        <f>los!D130</f>
        <v>FATPIPE Tigers Start98 Kunratice</v>
      </c>
      <c r="I42" s="282"/>
    </row>
    <row r="43" spans="1:9" s="158" customFormat="1" ht="9" customHeight="1" x14ac:dyDescent="0.2">
      <c r="A43" s="278" t="s">
        <v>719</v>
      </c>
      <c r="B43" s="279">
        <v>6</v>
      </c>
      <c r="C43" s="280"/>
      <c r="D43" s="281" t="str">
        <f>los!D131</f>
        <v>Crazy girls FBC Liberec</v>
      </c>
      <c r="E43" s="281" t="str">
        <f>los!D134</f>
        <v>Bulldogs Brno</v>
      </c>
      <c r="F43" s="279" t="s">
        <v>275</v>
      </c>
      <c r="G43" s="279" t="s">
        <v>276</v>
      </c>
      <c r="H43" s="281" t="str">
        <f>los!D131</f>
        <v>Crazy girls FBC Liberec</v>
      </c>
      <c r="I43" s="282"/>
    </row>
    <row r="44" spans="1:9" s="158" customFormat="1" ht="9" customHeight="1" x14ac:dyDescent="0.2">
      <c r="A44" s="283" t="s">
        <v>720</v>
      </c>
      <c r="B44" s="284">
        <v>6</v>
      </c>
      <c r="C44" s="285"/>
      <c r="D44" s="286" t="str">
        <f>los!D132</f>
        <v>Panthers Praha</v>
      </c>
      <c r="E44" s="286" t="str">
        <f>los!D133</f>
        <v>MITEL Florbalová akademie MB</v>
      </c>
      <c r="F44" s="284" t="s">
        <v>275</v>
      </c>
      <c r="G44" s="284" t="s">
        <v>276</v>
      </c>
      <c r="H44" s="286" t="str">
        <f>los!D132</f>
        <v>Panthers Praha</v>
      </c>
      <c r="I44" s="287"/>
    </row>
    <row r="45" spans="1:9" s="163" customFormat="1" ht="12" customHeight="1" x14ac:dyDescent="0.2">
      <c r="A45" s="267" t="s">
        <v>328</v>
      </c>
      <c r="B45" s="268"/>
      <c r="C45" s="269"/>
      <c r="D45" s="270" t="s">
        <v>338</v>
      </c>
      <c r="E45" s="271"/>
      <c r="F45" s="272"/>
      <c r="G45" s="272"/>
      <c r="H45" s="270"/>
      <c r="I45" s="272"/>
    </row>
    <row r="46" spans="1:9" s="158" customFormat="1" ht="9" customHeight="1" x14ac:dyDescent="0.2">
      <c r="A46" s="273" t="s">
        <v>721</v>
      </c>
      <c r="B46" s="274">
        <v>7</v>
      </c>
      <c r="C46" s="275"/>
      <c r="D46" s="276" t="str">
        <f>los!D135</f>
        <v>1. SC TEMPISH Vítkovice</v>
      </c>
      <c r="E46" s="276" t="str">
        <f>los!D133</f>
        <v>MITEL Florbalová akademie MB</v>
      </c>
      <c r="F46" s="274" t="s">
        <v>275</v>
      </c>
      <c r="G46" s="274" t="s">
        <v>276</v>
      </c>
      <c r="H46" s="276" t="str">
        <f>los!D135</f>
        <v>1. SC TEMPISH Vítkovice</v>
      </c>
      <c r="I46" s="277"/>
    </row>
    <row r="47" spans="1:9" s="158" customFormat="1" ht="9" customHeight="1" x14ac:dyDescent="0.2">
      <c r="A47" s="278" t="s">
        <v>722</v>
      </c>
      <c r="B47" s="279">
        <v>7</v>
      </c>
      <c r="C47" s="280"/>
      <c r="D47" s="281" t="str">
        <f>los!D134</f>
        <v>Bulldogs Brno</v>
      </c>
      <c r="E47" s="281" t="str">
        <f>los!D132</f>
        <v>Panthers Praha</v>
      </c>
      <c r="F47" s="279" t="s">
        <v>275</v>
      </c>
      <c r="G47" s="279" t="s">
        <v>276</v>
      </c>
      <c r="H47" s="281" t="str">
        <f>los!D134</f>
        <v>Bulldogs Brno</v>
      </c>
      <c r="I47" s="282"/>
    </row>
    <row r="48" spans="1:9" s="158" customFormat="1" ht="9" customHeight="1" x14ac:dyDescent="0.2">
      <c r="A48" s="278" t="s">
        <v>723</v>
      </c>
      <c r="B48" s="279">
        <v>7</v>
      </c>
      <c r="C48" s="280"/>
      <c r="D48" s="281" t="str">
        <f>los!D124</f>
        <v>FAT PIPE FLORBAL CHODOV</v>
      </c>
      <c r="E48" s="281" t="str">
        <f>los!D131</f>
        <v>Crazy girls FBC Liberec</v>
      </c>
      <c r="F48" s="279" t="s">
        <v>275</v>
      </c>
      <c r="G48" s="279" t="s">
        <v>276</v>
      </c>
      <c r="H48" s="281" t="str">
        <f>los!D124</f>
        <v>FAT PIPE FLORBAL CHODOV</v>
      </c>
      <c r="I48" s="282"/>
    </row>
    <row r="49" spans="1:9" s="158" customFormat="1" ht="9" customHeight="1" x14ac:dyDescent="0.2">
      <c r="A49" s="278" t="s">
        <v>724</v>
      </c>
      <c r="B49" s="279">
        <v>7</v>
      </c>
      <c r="C49" s="280"/>
      <c r="D49" s="281" t="str">
        <f>los!D125</f>
        <v>PSN Tatran Střešovice</v>
      </c>
      <c r="E49" s="281" t="str">
        <f>los!D130</f>
        <v>FATPIPE Tigers Start98 Kunratice</v>
      </c>
      <c r="F49" s="279" t="s">
        <v>275</v>
      </c>
      <c r="G49" s="279" t="s">
        <v>276</v>
      </c>
      <c r="H49" s="281" t="str">
        <f>los!D125</f>
        <v>PSN Tatran Střešovice</v>
      </c>
      <c r="I49" s="282"/>
    </row>
    <row r="50" spans="1:9" s="158" customFormat="1" ht="9" customHeight="1" x14ac:dyDescent="0.2">
      <c r="A50" s="278" t="s">
        <v>725</v>
      </c>
      <c r="B50" s="279">
        <v>7</v>
      </c>
      <c r="C50" s="280"/>
      <c r="D50" s="281" t="str">
        <f>los!D126</f>
        <v>FBC ČPP Bystroň Group Ostrava</v>
      </c>
      <c r="E50" s="281" t="str">
        <f>los!D129</f>
        <v>FBK Jičín</v>
      </c>
      <c r="F50" s="279" t="s">
        <v>275</v>
      </c>
      <c r="G50" s="279" t="s">
        <v>276</v>
      </c>
      <c r="H50" s="281" t="str">
        <f>los!D126</f>
        <v>FBC ČPP Bystroň Group Ostrava</v>
      </c>
      <c r="I50" s="282"/>
    </row>
    <row r="51" spans="1:9" s="158" customFormat="1" ht="9" customHeight="1" x14ac:dyDescent="0.2">
      <c r="A51" s="283" t="s">
        <v>726</v>
      </c>
      <c r="B51" s="284">
        <v>7</v>
      </c>
      <c r="C51" s="285"/>
      <c r="D51" s="286" t="str">
        <f>los!D127</f>
        <v>FBS Olomouc</v>
      </c>
      <c r="E51" s="286" t="str">
        <f>los!D128</f>
        <v>FbŠ Bohemians</v>
      </c>
      <c r="F51" s="284" t="s">
        <v>275</v>
      </c>
      <c r="G51" s="284" t="s">
        <v>276</v>
      </c>
      <c r="H51" s="286" t="str">
        <f>los!D127</f>
        <v>FBS Olomouc</v>
      </c>
      <c r="I51" s="287"/>
    </row>
    <row r="52" spans="1:9" s="163" customFormat="1" ht="12" customHeight="1" x14ac:dyDescent="0.2">
      <c r="A52" s="267" t="s">
        <v>337</v>
      </c>
      <c r="B52" s="268"/>
      <c r="C52" s="269"/>
      <c r="D52" s="270" t="s">
        <v>727</v>
      </c>
      <c r="E52" s="271"/>
      <c r="F52" s="272"/>
      <c r="G52" s="272"/>
      <c r="H52" s="270"/>
      <c r="I52" s="272"/>
    </row>
    <row r="53" spans="1:9" s="158" customFormat="1" ht="9" customHeight="1" x14ac:dyDescent="0.2">
      <c r="A53" s="273" t="s">
        <v>728</v>
      </c>
      <c r="B53" s="274">
        <v>8</v>
      </c>
      <c r="C53" s="275"/>
      <c r="D53" s="276" t="str">
        <f>los!D128</f>
        <v>FbŠ Bohemians</v>
      </c>
      <c r="E53" s="276" t="str">
        <f>los!D135</f>
        <v>1. SC TEMPISH Vítkovice</v>
      </c>
      <c r="F53" s="274" t="s">
        <v>275</v>
      </c>
      <c r="G53" s="274" t="s">
        <v>276</v>
      </c>
      <c r="H53" s="276" t="str">
        <f>los!D128</f>
        <v>FbŠ Bohemians</v>
      </c>
      <c r="I53" s="277"/>
    </row>
    <row r="54" spans="1:9" s="158" customFormat="1" ht="9" customHeight="1" x14ac:dyDescent="0.2">
      <c r="A54" s="278" t="s">
        <v>729</v>
      </c>
      <c r="B54" s="279">
        <v>8</v>
      </c>
      <c r="C54" s="280"/>
      <c r="D54" s="281" t="str">
        <f>los!D129</f>
        <v>FBK Jičín</v>
      </c>
      <c r="E54" s="281" t="str">
        <f>los!D127</f>
        <v>FBS Olomouc</v>
      </c>
      <c r="F54" s="279" t="s">
        <v>275</v>
      </c>
      <c r="G54" s="279" t="s">
        <v>276</v>
      </c>
      <c r="H54" s="281" t="str">
        <f>los!D129</f>
        <v>FBK Jičín</v>
      </c>
      <c r="I54" s="282"/>
    </row>
    <row r="55" spans="1:9" s="158" customFormat="1" ht="9" customHeight="1" x14ac:dyDescent="0.2">
      <c r="A55" s="278" t="s">
        <v>730</v>
      </c>
      <c r="B55" s="279">
        <v>8</v>
      </c>
      <c r="C55" s="280"/>
      <c r="D55" s="281" t="str">
        <f>los!D130</f>
        <v>FATPIPE Tigers Start98 Kunratice</v>
      </c>
      <c r="E55" s="281" t="str">
        <f>los!D126</f>
        <v>FBC ČPP Bystroň Group Ostrava</v>
      </c>
      <c r="F55" s="279" t="s">
        <v>275</v>
      </c>
      <c r="G55" s="279" t="s">
        <v>276</v>
      </c>
      <c r="H55" s="281" t="str">
        <f>los!D130</f>
        <v>FATPIPE Tigers Start98 Kunratice</v>
      </c>
      <c r="I55" s="282"/>
    </row>
    <row r="56" spans="1:9" s="158" customFormat="1" ht="9" customHeight="1" x14ac:dyDescent="0.2">
      <c r="A56" s="278" t="s">
        <v>731</v>
      </c>
      <c r="B56" s="279">
        <v>8</v>
      </c>
      <c r="C56" s="280"/>
      <c r="D56" s="281" t="str">
        <f>los!D131</f>
        <v>Crazy girls FBC Liberec</v>
      </c>
      <c r="E56" s="281" t="str">
        <f>los!D125</f>
        <v>PSN Tatran Střešovice</v>
      </c>
      <c r="F56" s="279" t="s">
        <v>275</v>
      </c>
      <c r="G56" s="279" t="s">
        <v>276</v>
      </c>
      <c r="H56" s="281" t="str">
        <f>los!D131</f>
        <v>Crazy girls FBC Liberec</v>
      </c>
      <c r="I56" s="282"/>
    </row>
    <row r="57" spans="1:9" s="158" customFormat="1" ht="9" customHeight="1" x14ac:dyDescent="0.2">
      <c r="A57" s="278" t="s">
        <v>732</v>
      </c>
      <c r="B57" s="279">
        <v>8</v>
      </c>
      <c r="C57" s="280"/>
      <c r="D57" s="281" t="str">
        <f>los!D132</f>
        <v>Panthers Praha</v>
      </c>
      <c r="E57" s="281" t="str">
        <f>los!D124</f>
        <v>FAT PIPE FLORBAL CHODOV</v>
      </c>
      <c r="F57" s="279" t="s">
        <v>275</v>
      </c>
      <c r="G57" s="279" t="s">
        <v>276</v>
      </c>
      <c r="H57" s="281" t="str">
        <f>los!D132</f>
        <v>Panthers Praha</v>
      </c>
      <c r="I57" s="282"/>
    </row>
    <row r="58" spans="1:9" s="158" customFormat="1" ht="9" customHeight="1" x14ac:dyDescent="0.2">
      <c r="A58" s="283" t="s">
        <v>733</v>
      </c>
      <c r="B58" s="284">
        <v>8</v>
      </c>
      <c r="C58" s="285"/>
      <c r="D58" s="286" t="str">
        <f>los!D133</f>
        <v>MITEL Florbalová akademie MB</v>
      </c>
      <c r="E58" s="286" t="str">
        <f>los!D134</f>
        <v>Bulldogs Brno</v>
      </c>
      <c r="F58" s="284" t="s">
        <v>275</v>
      </c>
      <c r="G58" s="284" t="s">
        <v>276</v>
      </c>
      <c r="H58" s="286" t="str">
        <f>los!D133</f>
        <v>MITEL Florbalová akademie MB</v>
      </c>
      <c r="I58" s="287"/>
    </row>
    <row r="59" spans="1:9" s="163" customFormat="1" ht="12" customHeight="1" x14ac:dyDescent="0.2">
      <c r="A59" s="267" t="s">
        <v>346</v>
      </c>
      <c r="B59" s="268"/>
      <c r="C59" s="269"/>
      <c r="D59" s="270" t="s">
        <v>734</v>
      </c>
      <c r="E59" s="271"/>
      <c r="F59" s="272"/>
      <c r="G59" s="272"/>
      <c r="H59" s="270"/>
      <c r="I59" s="272"/>
    </row>
    <row r="60" spans="1:9" s="158" customFormat="1" ht="9" customHeight="1" x14ac:dyDescent="0.2">
      <c r="A60" s="273" t="s">
        <v>735</v>
      </c>
      <c r="B60" s="274">
        <v>9</v>
      </c>
      <c r="C60" s="275"/>
      <c r="D60" s="276" t="str">
        <f>los!D135</f>
        <v>1. SC TEMPISH Vítkovice</v>
      </c>
      <c r="E60" s="276" t="str">
        <f>los!D134</f>
        <v>Bulldogs Brno</v>
      </c>
      <c r="F60" s="274" t="s">
        <v>275</v>
      </c>
      <c r="G60" s="274" t="s">
        <v>276</v>
      </c>
      <c r="H60" s="276" t="str">
        <f>los!D135</f>
        <v>1. SC TEMPISH Vítkovice</v>
      </c>
      <c r="I60" s="277"/>
    </row>
    <row r="61" spans="1:9" s="158" customFormat="1" ht="9" customHeight="1" x14ac:dyDescent="0.2">
      <c r="A61" s="278" t="s">
        <v>736</v>
      </c>
      <c r="B61" s="279">
        <v>9</v>
      </c>
      <c r="C61" s="280"/>
      <c r="D61" s="281" t="str">
        <f>los!D124</f>
        <v>FAT PIPE FLORBAL CHODOV</v>
      </c>
      <c r="E61" s="281" t="str">
        <f>los!D133</f>
        <v>MITEL Florbalová akademie MB</v>
      </c>
      <c r="F61" s="279" t="s">
        <v>275</v>
      </c>
      <c r="G61" s="279" t="s">
        <v>276</v>
      </c>
      <c r="H61" s="281" t="str">
        <f>los!D124</f>
        <v>FAT PIPE FLORBAL CHODOV</v>
      </c>
      <c r="I61" s="282"/>
    </row>
    <row r="62" spans="1:9" s="158" customFormat="1" ht="9" customHeight="1" x14ac:dyDescent="0.2">
      <c r="A62" s="278" t="s">
        <v>737</v>
      </c>
      <c r="B62" s="279">
        <v>9</v>
      </c>
      <c r="C62" s="280"/>
      <c r="D62" s="281" t="str">
        <f>los!D125</f>
        <v>PSN Tatran Střešovice</v>
      </c>
      <c r="E62" s="281" t="str">
        <f>los!D132</f>
        <v>Panthers Praha</v>
      </c>
      <c r="F62" s="279" t="s">
        <v>275</v>
      </c>
      <c r="G62" s="279" t="s">
        <v>276</v>
      </c>
      <c r="H62" s="281" t="str">
        <f>los!D125</f>
        <v>PSN Tatran Střešovice</v>
      </c>
      <c r="I62" s="282"/>
    </row>
    <row r="63" spans="1:9" s="158" customFormat="1" ht="9" customHeight="1" x14ac:dyDescent="0.2">
      <c r="A63" s="278" t="s">
        <v>738</v>
      </c>
      <c r="B63" s="279">
        <v>9</v>
      </c>
      <c r="C63" s="280"/>
      <c r="D63" s="281" t="str">
        <f>los!D126</f>
        <v>FBC ČPP Bystroň Group Ostrava</v>
      </c>
      <c r="E63" s="281" t="str">
        <f>los!D131</f>
        <v>Crazy girls FBC Liberec</v>
      </c>
      <c r="F63" s="279" t="s">
        <v>275</v>
      </c>
      <c r="G63" s="279" t="s">
        <v>276</v>
      </c>
      <c r="H63" s="281" t="str">
        <f>los!D126</f>
        <v>FBC ČPP Bystroň Group Ostrava</v>
      </c>
      <c r="I63" s="282"/>
    </row>
    <row r="64" spans="1:9" s="158" customFormat="1" ht="9" customHeight="1" x14ac:dyDescent="0.2">
      <c r="A64" s="278" t="s">
        <v>739</v>
      </c>
      <c r="B64" s="279">
        <v>9</v>
      </c>
      <c r="C64" s="280"/>
      <c r="D64" s="281" t="str">
        <f>los!D127</f>
        <v>FBS Olomouc</v>
      </c>
      <c r="E64" s="281" t="str">
        <f>los!D130</f>
        <v>FATPIPE Tigers Start98 Kunratice</v>
      </c>
      <c r="F64" s="279" t="s">
        <v>275</v>
      </c>
      <c r="G64" s="279" t="s">
        <v>276</v>
      </c>
      <c r="H64" s="281" t="str">
        <f>los!D127</f>
        <v>FBS Olomouc</v>
      </c>
      <c r="I64" s="282"/>
    </row>
    <row r="65" spans="1:9" s="158" customFormat="1" ht="9" customHeight="1" x14ac:dyDescent="0.2">
      <c r="A65" s="283" t="s">
        <v>740</v>
      </c>
      <c r="B65" s="284">
        <v>9</v>
      </c>
      <c r="C65" s="285"/>
      <c r="D65" s="286" t="str">
        <f>los!D129</f>
        <v>FBK Jičín</v>
      </c>
      <c r="E65" s="286" t="str">
        <f>los!D128</f>
        <v>FbŠ Bohemians</v>
      </c>
      <c r="F65" s="284" t="s">
        <v>275</v>
      </c>
      <c r="G65" s="284" t="s">
        <v>276</v>
      </c>
      <c r="H65" s="286" t="str">
        <f>los!D129</f>
        <v>FBK Jičín</v>
      </c>
      <c r="I65" s="287"/>
    </row>
    <row r="66" spans="1:9" s="163" customFormat="1" ht="12" customHeight="1" x14ac:dyDescent="0.2">
      <c r="A66" s="267" t="s">
        <v>354</v>
      </c>
      <c r="B66" s="268"/>
      <c r="C66" s="269"/>
      <c r="D66" s="270">
        <v>44882</v>
      </c>
      <c r="E66" s="271"/>
      <c r="F66" s="272"/>
      <c r="G66" s="272"/>
      <c r="H66" s="270"/>
      <c r="I66" s="272"/>
    </row>
    <row r="67" spans="1:9" s="158" customFormat="1" ht="9" customHeight="1" x14ac:dyDescent="0.2">
      <c r="A67" s="273" t="s">
        <v>741</v>
      </c>
      <c r="B67" s="274">
        <v>10</v>
      </c>
      <c r="C67" s="275">
        <f>D66</f>
        <v>44882</v>
      </c>
      <c r="D67" s="276" t="str">
        <f>los!D135</f>
        <v>1. SC TEMPISH Vítkovice</v>
      </c>
      <c r="E67" s="276" t="str">
        <f>los!D129</f>
        <v>FBK Jičín</v>
      </c>
      <c r="F67" s="274" t="s">
        <v>275</v>
      </c>
      <c r="G67" s="274" t="s">
        <v>276</v>
      </c>
      <c r="H67" s="276" t="str">
        <f>los!D135</f>
        <v>1. SC TEMPISH Vítkovice</v>
      </c>
      <c r="I67" s="277"/>
    </row>
    <row r="68" spans="1:9" s="158" customFormat="1" ht="9" customHeight="1" x14ac:dyDescent="0.2">
      <c r="A68" s="278" t="s">
        <v>742</v>
      </c>
      <c r="B68" s="279">
        <v>10</v>
      </c>
      <c r="C68" s="280">
        <f>D66</f>
        <v>44882</v>
      </c>
      <c r="D68" s="281" t="str">
        <f>los!D128</f>
        <v>FbŠ Bohemians</v>
      </c>
      <c r="E68" s="281" t="str">
        <f>los!D130</f>
        <v>FATPIPE Tigers Start98 Kunratice</v>
      </c>
      <c r="F68" s="279" t="s">
        <v>275</v>
      </c>
      <c r="G68" s="279" t="s">
        <v>276</v>
      </c>
      <c r="H68" s="281" t="str">
        <f>los!D128</f>
        <v>FbŠ Bohemians</v>
      </c>
      <c r="I68" s="282"/>
    </row>
    <row r="69" spans="1:9" s="158" customFormat="1" ht="9" customHeight="1" x14ac:dyDescent="0.2">
      <c r="A69" s="278" t="s">
        <v>743</v>
      </c>
      <c r="B69" s="279">
        <v>10</v>
      </c>
      <c r="C69" s="280">
        <f>D66</f>
        <v>44882</v>
      </c>
      <c r="D69" s="281" t="str">
        <f>los!D131</f>
        <v>Crazy girls FBC Liberec</v>
      </c>
      <c r="E69" s="281" t="str">
        <f>los!D127</f>
        <v>FBS Olomouc</v>
      </c>
      <c r="F69" s="279" t="s">
        <v>275</v>
      </c>
      <c r="G69" s="279" t="s">
        <v>276</v>
      </c>
      <c r="H69" s="281" t="str">
        <f>los!D131</f>
        <v>Crazy girls FBC Liberec</v>
      </c>
      <c r="I69" s="282"/>
    </row>
    <row r="70" spans="1:9" s="158" customFormat="1" ht="9" customHeight="1" x14ac:dyDescent="0.2">
      <c r="A70" s="278" t="s">
        <v>744</v>
      </c>
      <c r="B70" s="279">
        <v>10</v>
      </c>
      <c r="C70" s="280">
        <f>D66</f>
        <v>44882</v>
      </c>
      <c r="D70" s="281" t="str">
        <f>los!D132</f>
        <v>Panthers Praha</v>
      </c>
      <c r="E70" s="281" t="str">
        <f>los!D126</f>
        <v>FBC ČPP Bystroň Group Ostrava</v>
      </c>
      <c r="F70" s="279" t="s">
        <v>275</v>
      </c>
      <c r="G70" s="279" t="s">
        <v>276</v>
      </c>
      <c r="H70" s="281" t="str">
        <f>los!D132</f>
        <v>Panthers Praha</v>
      </c>
      <c r="I70" s="282"/>
    </row>
    <row r="71" spans="1:9" s="158" customFormat="1" ht="9" customHeight="1" x14ac:dyDescent="0.2">
      <c r="A71" s="278" t="s">
        <v>745</v>
      </c>
      <c r="B71" s="279">
        <v>10</v>
      </c>
      <c r="C71" s="280">
        <f>D66</f>
        <v>44882</v>
      </c>
      <c r="D71" s="281" t="str">
        <f>los!D133</f>
        <v>MITEL Florbalová akademie MB</v>
      </c>
      <c r="E71" s="281" t="str">
        <f>los!D125</f>
        <v>PSN Tatran Střešovice</v>
      </c>
      <c r="F71" s="279" t="s">
        <v>275</v>
      </c>
      <c r="G71" s="279" t="s">
        <v>276</v>
      </c>
      <c r="H71" s="281" t="str">
        <f>los!D133</f>
        <v>MITEL Florbalová akademie MB</v>
      </c>
      <c r="I71" s="282"/>
    </row>
    <row r="72" spans="1:9" s="158" customFormat="1" ht="9" customHeight="1" x14ac:dyDescent="0.2">
      <c r="A72" s="283" t="s">
        <v>746</v>
      </c>
      <c r="B72" s="284">
        <v>10</v>
      </c>
      <c r="C72" s="285">
        <f>D66</f>
        <v>44882</v>
      </c>
      <c r="D72" s="286" t="str">
        <f>los!D134</f>
        <v>Bulldogs Brno</v>
      </c>
      <c r="E72" s="286" t="str">
        <f>los!D124</f>
        <v>FAT PIPE FLORBAL CHODOV</v>
      </c>
      <c r="F72" s="284" t="s">
        <v>275</v>
      </c>
      <c r="G72" s="284" t="s">
        <v>276</v>
      </c>
      <c r="H72" s="286" t="str">
        <f>los!D134</f>
        <v>Bulldogs Brno</v>
      </c>
      <c r="I72" s="287"/>
    </row>
    <row r="73" spans="1:9" s="163" customFormat="1" ht="12" customHeight="1" x14ac:dyDescent="0.2">
      <c r="A73" s="267" t="s">
        <v>363</v>
      </c>
      <c r="B73" s="268"/>
      <c r="C73" s="269"/>
      <c r="D73" s="270" t="s">
        <v>355</v>
      </c>
      <c r="E73" s="271"/>
      <c r="F73" s="272"/>
      <c r="G73" s="272"/>
      <c r="H73" s="270"/>
      <c r="I73" s="272"/>
    </row>
    <row r="74" spans="1:9" s="158" customFormat="1" ht="9" customHeight="1" x14ac:dyDescent="0.2">
      <c r="A74" s="273" t="s">
        <v>747</v>
      </c>
      <c r="B74" s="274">
        <v>11</v>
      </c>
      <c r="C74" s="275"/>
      <c r="D74" s="276" t="str">
        <f>los!D124</f>
        <v>FAT PIPE FLORBAL CHODOV</v>
      </c>
      <c r="E74" s="276" t="str">
        <f>los!D135</f>
        <v>1. SC TEMPISH Vítkovice</v>
      </c>
      <c r="F74" s="274" t="s">
        <v>275</v>
      </c>
      <c r="G74" s="274" t="s">
        <v>276</v>
      </c>
      <c r="H74" s="276" t="str">
        <f>los!D124</f>
        <v>FAT PIPE FLORBAL CHODOV</v>
      </c>
      <c r="I74" s="277"/>
    </row>
    <row r="75" spans="1:9" s="158" customFormat="1" ht="9" customHeight="1" x14ac:dyDescent="0.2">
      <c r="A75" s="278" t="s">
        <v>748</v>
      </c>
      <c r="B75" s="279">
        <v>11</v>
      </c>
      <c r="C75" s="280"/>
      <c r="D75" s="281" t="str">
        <f>los!D125</f>
        <v>PSN Tatran Střešovice</v>
      </c>
      <c r="E75" s="281" t="str">
        <f>los!D134</f>
        <v>Bulldogs Brno</v>
      </c>
      <c r="F75" s="279" t="s">
        <v>275</v>
      </c>
      <c r="G75" s="279" t="s">
        <v>276</v>
      </c>
      <c r="H75" s="281" t="str">
        <f>los!D125</f>
        <v>PSN Tatran Střešovice</v>
      </c>
      <c r="I75" s="282"/>
    </row>
    <row r="76" spans="1:9" s="158" customFormat="1" ht="9" customHeight="1" x14ac:dyDescent="0.2">
      <c r="A76" s="278" t="s">
        <v>749</v>
      </c>
      <c r="B76" s="279">
        <v>11</v>
      </c>
      <c r="C76" s="280"/>
      <c r="D76" s="281" t="str">
        <f>los!D126</f>
        <v>FBC ČPP Bystroň Group Ostrava</v>
      </c>
      <c r="E76" s="281" t="str">
        <f>los!D133</f>
        <v>MITEL Florbalová akademie MB</v>
      </c>
      <c r="F76" s="279" t="s">
        <v>275</v>
      </c>
      <c r="G76" s="279" t="s">
        <v>276</v>
      </c>
      <c r="H76" s="281" t="str">
        <f>los!D126</f>
        <v>FBC ČPP Bystroň Group Ostrava</v>
      </c>
      <c r="I76" s="282"/>
    </row>
    <row r="77" spans="1:9" s="158" customFormat="1" ht="9" customHeight="1" x14ac:dyDescent="0.2">
      <c r="A77" s="278" t="s">
        <v>750</v>
      </c>
      <c r="B77" s="279">
        <v>11</v>
      </c>
      <c r="C77" s="280"/>
      <c r="D77" s="281" t="str">
        <f>los!D127</f>
        <v>FBS Olomouc</v>
      </c>
      <c r="E77" s="281" t="str">
        <f>los!D132</f>
        <v>Panthers Praha</v>
      </c>
      <c r="F77" s="279" t="s">
        <v>275</v>
      </c>
      <c r="G77" s="279" t="s">
        <v>276</v>
      </c>
      <c r="H77" s="281" t="str">
        <f>los!D127</f>
        <v>FBS Olomouc</v>
      </c>
      <c r="I77" s="282"/>
    </row>
    <row r="78" spans="1:9" s="158" customFormat="1" ht="9" customHeight="1" x14ac:dyDescent="0.2">
      <c r="A78" s="278" t="s">
        <v>751</v>
      </c>
      <c r="B78" s="279">
        <v>11</v>
      </c>
      <c r="C78" s="280"/>
      <c r="D78" s="281" t="str">
        <f>los!D128</f>
        <v>FbŠ Bohemians</v>
      </c>
      <c r="E78" s="281" t="str">
        <f>los!D131</f>
        <v>Crazy girls FBC Liberec</v>
      </c>
      <c r="F78" s="279" t="s">
        <v>275</v>
      </c>
      <c r="G78" s="279" t="s">
        <v>276</v>
      </c>
      <c r="H78" s="281" t="str">
        <f>los!D128</f>
        <v>FbŠ Bohemians</v>
      </c>
      <c r="I78" s="282"/>
    </row>
    <row r="79" spans="1:9" s="158" customFormat="1" ht="9" customHeight="1" x14ac:dyDescent="0.2">
      <c r="A79" s="283" t="s">
        <v>752</v>
      </c>
      <c r="B79" s="284">
        <v>11</v>
      </c>
      <c r="C79" s="285"/>
      <c r="D79" s="286" t="str">
        <f>los!D129</f>
        <v>FBK Jičín</v>
      </c>
      <c r="E79" s="286" t="str">
        <f>los!D130</f>
        <v>FATPIPE Tigers Start98 Kunratice</v>
      </c>
      <c r="F79" s="284" t="s">
        <v>275</v>
      </c>
      <c r="G79" s="284" t="s">
        <v>276</v>
      </c>
      <c r="H79" s="286" t="str">
        <f>los!D129</f>
        <v>FBK Jičín</v>
      </c>
      <c r="I79" s="287"/>
    </row>
    <row r="80" spans="1:9" s="77" customFormat="1" ht="18" customHeight="1" x14ac:dyDescent="0.2">
      <c r="A80" s="262" t="s">
        <v>390</v>
      </c>
      <c r="B80" s="263"/>
      <c r="C80" s="264"/>
      <c r="D80" s="265"/>
      <c r="E80" s="263"/>
      <c r="F80" s="266"/>
      <c r="G80" s="263"/>
      <c r="H80" s="265"/>
      <c r="I80" s="263"/>
    </row>
    <row r="81" spans="1:13" s="163" customFormat="1" ht="12" customHeight="1" x14ac:dyDescent="0.2">
      <c r="A81" s="267" t="s">
        <v>372</v>
      </c>
      <c r="B81" s="268"/>
      <c r="C81" s="269"/>
      <c r="D81" s="270" t="s">
        <v>364</v>
      </c>
      <c r="E81" s="271"/>
      <c r="F81" s="272"/>
      <c r="G81" s="272"/>
      <c r="H81" s="270"/>
      <c r="I81" s="272"/>
    </row>
    <row r="82" spans="1:13" s="158" customFormat="1" ht="9" customHeight="1" x14ac:dyDescent="0.2">
      <c r="A82" s="273" t="s">
        <v>753</v>
      </c>
      <c r="B82" s="274">
        <v>12</v>
      </c>
      <c r="C82" s="275"/>
      <c r="D82" s="276" t="str">
        <f>los!D130</f>
        <v>FATPIPE Tigers Start98 Kunratice</v>
      </c>
      <c r="E82" s="276" t="str">
        <f>los!D135</f>
        <v>1. SC TEMPISH Vítkovice</v>
      </c>
      <c r="F82" s="274" t="s">
        <v>275</v>
      </c>
      <c r="G82" s="274" t="s">
        <v>276</v>
      </c>
      <c r="H82" s="276" t="str">
        <f>los!D130</f>
        <v>FATPIPE Tigers Start98 Kunratice</v>
      </c>
      <c r="I82" s="277"/>
    </row>
    <row r="83" spans="1:13" s="158" customFormat="1" ht="9" customHeight="1" x14ac:dyDescent="0.2">
      <c r="A83" s="278" t="s">
        <v>754</v>
      </c>
      <c r="B83" s="279">
        <v>12</v>
      </c>
      <c r="C83" s="280"/>
      <c r="D83" s="281" t="str">
        <f>los!D129</f>
        <v>FBK Jičín</v>
      </c>
      <c r="E83" s="281" t="str">
        <f>los!D131</f>
        <v>Crazy girls FBC Liberec</v>
      </c>
      <c r="F83" s="279" t="s">
        <v>275</v>
      </c>
      <c r="G83" s="279" t="s">
        <v>276</v>
      </c>
      <c r="H83" s="281" t="str">
        <f>los!D129</f>
        <v>FBK Jičín</v>
      </c>
      <c r="I83" s="282"/>
    </row>
    <row r="84" spans="1:13" s="158" customFormat="1" ht="9" customHeight="1" x14ac:dyDescent="0.2">
      <c r="A84" s="278" t="s">
        <v>755</v>
      </c>
      <c r="B84" s="279">
        <v>12</v>
      </c>
      <c r="C84" s="280"/>
      <c r="D84" s="281" t="str">
        <f>los!D128</f>
        <v>FbŠ Bohemians</v>
      </c>
      <c r="E84" s="281" t="str">
        <f>los!D132</f>
        <v>Panthers Praha</v>
      </c>
      <c r="F84" s="279" t="s">
        <v>275</v>
      </c>
      <c r="G84" s="279" t="s">
        <v>276</v>
      </c>
      <c r="H84" s="281" t="str">
        <f>los!D128</f>
        <v>FbŠ Bohemians</v>
      </c>
      <c r="I84" s="282"/>
    </row>
    <row r="85" spans="1:13" s="158" customFormat="1" ht="9" customHeight="1" x14ac:dyDescent="0.2">
      <c r="A85" s="278" t="s">
        <v>756</v>
      </c>
      <c r="B85" s="279">
        <v>12</v>
      </c>
      <c r="C85" s="280"/>
      <c r="D85" s="281" t="str">
        <f>los!D127</f>
        <v>FBS Olomouc</v>
      </c>
      <c r="E85" s="281" t="str">
        <f>los!D133</f>
        <v>MITEL Florbalová akademie MB</v>
      </c>
      <c r="F85" s="279" t="s">
        <v>275</v>
      </c>
      <c r="G85" s="279" t="s">
        <v>276</v>
      </c>
      <c r="H85" s="281" t="str">
        <f>los!D127</f>
        <v>FBS Olomouc</v>
      </c>
      <c r="I85" s="282"/>
    </row>
    <row r="86" spans="1:13" s="158" customFormat="1" ht="9" customHeight="1" x14ac:dyDescent="0.2">
      <c r="A86" s="278" t="s">
        <v>757</v>
      </c>
      <c r="B86" s="279">
        <v>12</v>
      </c>
      <c r="C86" s="280"/>
      <c r="D86" s="281" t="str">
        <f>los!D126</f>
        <v>FBC ČPP Bystroň Group Ostrava</v>
      </c>
      <c r="E86" s="281" t="str">
        <f>los!D134</f>
        <v>Bulldogs Brno</v>
      </c>
      <c r="F86" s="279" t="s">
        <v>275</v>
      </c>
      <c r="G86" s="279" t="s">
        <v>276</v>
      </c>
      <c r="H86" s="281" t="str">
        <f>los!D126</f>
        <v>FBC ČPP Bystroň Group Ostrava</v>
      </c>
      <c r="I86" s="282"/>
    </row>
    <row r="87" spans="1:13" s="158" customFormat="1" ht="9" customHeight="1" x14ac:dyDescent="0.2">
      <c r="A87" s="283" t="s">
        <v>758</v>
      </c>
      <c r="B87" s="284">
        <v>12</v>
      </c>
      <c r="C87" s="285"/>
      <c r="D87" s="286" t="str">
        <f>los!D125</f>
        <v>PSN Tatran Střešovice</v>
      </c>
      <c r="E87" s="286" t="str">
        <f>los!D124</f>
        <v>FAT PIPE FLORBAL CHODOV</v>
      </c>
      <c r="F87" s="284" t="s">
        <v>275</v>
      </c>
      <c r="G87" s="284" t="s">
        <v>276</v>
      </c>
      <c r="H87" s="286" t="str">
        <f>los!D125</f>
        <v>PSN Tatran Střešovice</v>
      </c>
      <c r="I87" s="287"/>
    </row>
    <row r="88" spans="1:13" s="158" customFormat="1" ht="21" customHeight="1" x14ac:dyDescent="0.2">
      <c r="A88" s="597" t="s">
        <v>682</v>
      </c>
      <c r="B88" s="597"/>
      <c r="C88" s="597"/>
      <c r="D88" s="597"/>
      <c r="E88" s="597"/>
      <c r="F88" s="597"/>
      <c r="G88" s="597"/>
      <c r="H88" s="597"/>
      <c r="I88" s="261"/>
      <c r="J88" s="156"/>
      <c r="K88" s="157"/>
      <c r="L88" s="157"/>
    </row>
    <row r="89" spans="1:13" s="77" customFormat="1" ht="18" customHeight="1" x14ac:dyDescent="0.2">
      <c r="A89" s="262" t="s">
        <v>390</v>
      </c>
      <c r="B89" s="263"/>
      <c r="C89" s="264"/>
      <c r="D89" s="265"/>
      <c r="E89" s="263"/>
      <c r="F89" s="266"/>
      <c r="G89" s="263"/>
      <c r="H89" s="265"/>
      <c r="I89" s="263"/>
    </row>
    <row r="90" spans="1:13" s="158" customFormat="1" ht="9" customHeight="1" x14ac:dyDescent="0.2">
      <c r="A90" s="267" t="s">
        <v>382</v>
      </c>
      <c r="B90" s="268"/>
      <c r="C90" s="269"/>
      <c r="D90" s="270" t="s">
        <v>759</v>
      </c>
      <c r="E90" s="288"/>
      <c r="F90" s="272"/>
      <c r="G90" s="272"/>
      <c r="H90" s="270"/>
      <c r="I90" s="272"/>
      <c r="J90" s="163"/>
      <c r="K90" s="163"/>
      <c r="L90" s="163"/>
      <c r="M90" s="163"/>
    </row>
    <row r="91" spans="1:13" s="163" customFormat="1" ht="9" customHeight="1" x14ac:dyDescent="0.2">
      <c r="A91" s="273" t="s">
        <v>760</v>
      </c>
      <c r="B91" s="274">
        <v>13</v>
      </c>
      <c r="C91" s="275"/>
      <c r="D91" s="276" t="str">
        <f>los!D135</f>
        <v>1. SC TEMPISH Vítkovice</v>
      </c>
      <c r="E91" s="276" t="str">
        <f>los!D125</f>
        <v>PSN Tatran Střešovice</v>
      </c>
      <c r="F91" s="274" t="s">
        <v>275</v>
      </c>
      <c r="G91" s="274" t="s">
        <v>276</v>
      </c>
      <c r="H91" s="276" t="str">
        <f>los!D135</f>
        <v>1. SC TEMPISH Vítkovice</v>
      </c>
      <c r="I91" s="277"/>
    </row>
    <row r="92" spans="1:13" s="163" customFormat="1" ht="9" customHeight="1" x14ac:dyDescent="0.2">
      <c r="A92" s="278" t="s">
        <v>761</v>
      </c>
      <c r="B92" s="279">
        <v>13</v>
      </c>
      <c r="C92" s="280"/>
      <c r="D92" s="281" t="str">
        <f>los!D124</f>
        <v>FAT PIPE FLORBAL CHODOV</v>
      </c>
      <c r="E92" s="281" t="str">
        <f>los!D126</f>
        <v>FBC ČPP Bystroň Group Ostrava</v>
      </c>
      <c r="F92" s="279" t="s">
        <v>275</v>
      </c>
      <c r="G92" s="279" t="s">
        <v>276</v>
      </c>
      <c r="H92" s="281" t="str">
        <f>los!D124</f>
        <v>FAT PIPE FLORBAL CHODOV</v>
      </c>
      <c r="I92" s="282"/>
    </row>
    <row r="93" spans="1:13" s="163" customFormat="1" ht="9" customHeight="1" x14ac:dyDescent="0.2">
      <c r="A93" s="278" t="s">
        <v>762</v>
      </c>
      <c r="B93" s="279">
        <v>13</v>
      </c>
      <c r="C93" s="280"/>
      <c r="D93" s="281" t="str">
        <f>los!D134</f>
        <v>Bulldogs Brno</v>
      </c>
      <c r="E93" s="281" t="str">
        <f>los!D127</f>
        <v>FBS Olomouc</v>
      </c>
      <c r="F93" s="279" t="s">
        <v>275</v>
      </c>
      <c r="G93" s="279" t="s">
        <v>276</v>
      </c>
      <c r="H93" s="281" t="str">
        <f>los!D134</f>
        <v>Bulldogs Brno</v>
      </c>
      <c r="I93" s="282"/>
    </row>
    <row r="94" spans="1:13" s="158" customFormat="1" ht="9" customHeight="1" x14ac:dyDescent="0.2">
      <c r="A94" s="278" t="s">
        <v>763</v>
      </c>
      <c r="B94" s="279">
        <v>13</v>
      </c>
      <c r="C94" s="280"/>
      <c r="D94" s="281" t="str">
        <f>los!D133</f>
        <v>MITEL Florbalová akademie MB</v>
      </c>
      <c r="E94" s="281" t="str">
        <f>los!D128</f>
        <v>FbŠ Bohemians</v>
      </c>
      <c r="F94" s="279" t="s">
        <v>275</v>
      </c>
      <c r="G94" s="279" t="s">
        <v>276</v>
      </c>
      <c r="H94" s="281" t="str">
        <f>los!D133</f>
        <v>MITEL Florbalová akademie MB</v>
      </c>
      <c r="I94" s="282"/>
    </row>
    <row r="95" spans="1:13" s="158" customFormat="1" ht="9" customHeight="1" x14ac:dyDescent="0.2">
      <c r="A95" s="278" t="s">
        <v>764</v>
      </c>
      <c r="B95" s="279">
        <v>13</v>
      </c>
      <c r="C95" s="280"/>
      <c r="D95" s="281" t="str">
        <f>los!D132</f>
        <v>Panthers Praha</v>
      </c>
      <c r="E95" s="281" t="str">
        <f>los!D129</f>
        <v>FBK Jičín</v>
      </c>
      <c r="F95" s="279" t="s">
        <v>275</v>
      </c>
      <c r="G95" s="279" t="s">
        <v>276</v>
      </c>
      <c r="H95" s="281" t="str">
        <f>los!D132</f>
        <v>Panthers Praha</v>
      </c>
      <c r="I95" s="282"/>
    </row>
    <row r="96" spans="1:13" s="158" customFormat="1" ht="9" customHeight="1" x14ac:dyDescent="0.2">
      <c r="A96" s="283" t="s">
        <v>765</v>
      </c>
      <c r="B96" s="284">
        <v>13</v>
      </c>
      <c r="C96" s="285"/>
      <c r="D96" s="286" t="str">
        <f>los!D131</f>
        <v>Crazy girls FBC Liberec</v>
      </c>
      <c r="E96" s="286" t="str">
        <f>los!D130</f>
        <v>FATPIPE Tigers Start98 Kunratice</v>
      </c>
      <c r="F96" s="284" t="s">
        <v>275</v>
      </c>
      <c r="G96" s="284" t="s">
        <v>276</v>
      </c>
      <c r="H96" s="286" t="str">
        <f>los!D131</f>
        <v>Crazy girls FBC Liberec</v>
      </c>
      <c r="I96" s="287"/>
    </row>
    <row r="97" spans="1:9" s="158" customFormat="1" ht="9" customHeight="1" x14ac:dyDescent="0.2">
      <c r="A97" s="267" t="s">
        <v>391</v>
      </c>
      <c r="B97" s="268"/>
      <c r="C97" s="269"/>
      <c r="D97" s="270" t="s">
        <v>392</v>
      </c>
      <c r="E97" s="271"/>
      <c r="F97" s="272"/>
      <c r="G97" s="272"/>
      <c r="H97" s="270"/>
      <c r="I97" s="272"/>
    </row>
    <row r="98" spans="1:9" s="158" customFormat="1" ht="9" customHeight="1" x14ac:dyDescent="0.2">
      <c r="A98" s="273" t="s">
        <v>766</v>
      </c>
      <c r="B98" s="274">
        <v>14</v>
      </c>
      <c r="C98" s="275"/>
      <c r="D98" s="276" t="str">
        <f>los!D131</f>
        <v>Crazy girls FBC Liberec</v>
      </c>
      <c r="E98" s="276" t="str">
        <f>los!D135</f>
        <v>1. SC TEMPISH Vítkovice</v>
      </c>
      <c r="F98" s="274" t="s">
        <v>275</v>
      </c>
      <c r="G98" s="274" t="s">
        <v>276</v>
      </c>
      <c r="H98" s="276" t="str">
        <f>los!D131</f>
        <v>Crazy girls FBC Liberec</v>
      </c>
      <c r="I98" s="277"/>
    </row>
    <row r="99" spans="1:9" s="158" customFormat="1" ht="9" customHeight="1" x14ac:dyDescent="0.2">
      <c r="A99" s="278" t="s">
        <v>767</v>
      </c>
      <c r="B99" s="279">
        <v>14</v>
      </c>
      <c r="C99" s="280"/>
      <c r="D99" s="281" t="str">
        <f>los!D130</f>
        <v>FATPIPE Tigers Start98 Kunratice</v>
      </c>
      <c r="E99" s="281" t="str">
        <f>los!D132</f>
        <v>Panthers Praha</v>
      </c>
      <c r="F99" s="279" t="s">
        <v>275</v>
      </c>
      <c r="G99" s="279" t="s">
        <v>276</v>
      </c>
      <c r="H99" s="281" t="str">
        <f>los!D130</f>
        <v>FATPIPE Tigers Start98 Kunratice</v>
      </c>
      <c r="I99" s="282"/>
    </row>
    <row r="100" spans="1:9" s="163" customFormat="1" ht="9" customHeight="1" x14ac:dyDescent="0.2">
      <c r="A100" s="278" t="s">
        <v>768</v>
      </c>
      <c r="B100" s="279">
        <v>14</v>
      </c>
      <c r="C100" s="280"/>
      <c r="D100" s="281" t="str">
        <f>los!D129</f>
        <v>FBK Jičín</v>
      </c>
      <c r="E100" s="281" t="str">
        <f>los!D133</f>
        <v>MITEL Florbalová akademie MB</v>
      </c>
      <c r="F100" s="279" t="s">
        <v>275</v>
      </c>
      <c r="G100" s="279" t="s">
        <v>276</v>
      </c>
      <c r="H100" s="281" t="str">
        <f>los!D129</f>
        <v>FBK Jičín</v>
      </c>
      <c r="I100" s="282"/>
    </row>
    <row r="101" spans="1:9" s="158" customFormat="1" ht="9" customHeight="1" x14ac:dyDescent="0.2">
      <c r="A101" s="278" t="s">
        <v>769</v>
      </c>
      <c r="B101" s="279">
        <v>14</v>
      </c>
      <c r="C101" s="280"/>
      <c r="D101" s="281" t="str">
        <f>los!D128</f>
        <v>FbŠ Bohemians</v>
      </c>
      <c r="E101" s="281" t="str">
        <f>los!D134</f>
        <v>Bulldogs Brno</v>
      </c>
      <c r="F101" s="279" t="s">
        <v>275</v>
      </c>
      <c r="G101" s="279" t="s">
        <v>276</v>
      </c>
      <c r="H101" s="281" t="str">
        <f>los!D128</f>
        <v>FbŠ Bohemians</v>
      </c>
      <c r="I101" s="282"/>
    </row>
    <row r="102" spans="1:9" s="158" customFormat="1" ht="9" customHeight="1" x14ac:dyDescent="0.2">
      <c r="A102" s="278" t="s">
        <v>770</v>
      </c>
      <c r="B102" s="279">
        <v>14</v>
      </c>
      <c r="C102" s="280"/>
      <c r="D102" s="281" t="str">
        <f>los!D127</f>
        <v>FBS Olomouc</v>
      </c>
      <c r="E102" s="281" t="str">
        <f>los!D124</f>
        <v>FAT PIPE FLORBAL CHODOV</v>
      </c>
      <c r="F102" s="279" t="s">
        <v>275</v>
      </c>
      <c r="G102" s="279" t="s">
        <v>276</v>
      </c>
      <c r="H102" s="281" t="str">
        <f>los!D127</f>
        <v>FBS Olomouc</v>
      </c>
      <c r="I102" s="282"/>
    </row>
    <row r="103" spans="1:9" s="158" customFormat="1" ht="9" customHeight="1" x14ac:dyDescent="0.2">
      <c r="A103" s="283" t="s">
        <v>771</v>
      </c>
      <c r="B103" s="284">
        <v>14</v>
      </c>
      <c r="C103" s="285"/>
      <c r="D103" s="286" t="str">
        <f>los!D126</f>
        <v>FBC ČPP Bystroň Group Ostrava</v>
      </c>
      <c r="E103" s="286" t="str">
        <f>los!D125</f>
        <v>PSN Tatran Střešovice</v>
      </c>
      <c r="F103" s="284" t="s">
        <v>275</v>
      </c>
      <c r="G103" s="284" t="s">
        <v>276</v>
      </c>
      <c r="H103" s="286" t="str">
        <f>los!D126</f>
        <v>FBC ČPP Bystroň Group Ostrava</v>
      </c>
      <c r="I103" s="287"/>
    </row>
    <row r="104" spans="1:9" s="158" customFormat="1" ht="9" customHeight="1" x14ac:dyDescent="0.2">
      <c r="A104" s="267" t="s">
        <v>400</v>
      </c>
      <c r="B104" s="268"/>
      <c r="C104" s="269"/>
      <c r="D104" s="270" t="s">
        <v>772</v>
      </c>
      <c r="E104" s="271"/>
      <c r="F104" s="272"/>
      <c r="G104" s="272"/>
      <c r="H104" s="270"/>
      <c r="I104" s="272"/>
    </row>
    <row r="105" spans="1:9" s="158" customFormat="1" ht="9" customHeight="1" x14ac:dyDescent="0.2">
      <c r="A105" s="273" t="s">
        <v>773</v>
      </c>
      <c r="B105" s="274">
        <v>15</v>
      </c>
      <c r="C105" s="275"/>
      <c r="D105" s="276" t="str">
        <f>los!D135</f>
        <v>1. SC TEMPISH Vítkovice</v>
      </c>
      <c r="E105" s="276" t="str">
        <f>los!D126</f>
        <v>FBC ČPP Bystroň Group Ostrava</v>
      </c>
      <c r="F105" s="274" t="s">
        <v>275</v>
      </c>
      <c r="G105" s="274" t="s">
        <v>276</v>
      </c>
      <c r="H105" s="276" t="str">
        <f>los!D135</f>
        <v>1. SC TEMPISH Vítkovice</v>
      </c>
      <c r="I105" s="277"/>
    </row>
    <row r="106" spans="1:9" s="158" customFormat="1" ht="9" customHeight="1" x14ac:dyDescent="0.2">
      <c r="A106" s="278" t="s">
        <v>774</v>
      </c>
      <c r="B106" s="279">
        <v>15</v>
      </c>
      <c r="C106" s="280"/>
      <c r="D106" s="281" t="str">
        <f>los!D125</f>
        <v>PSN Tatran Střešovice</v>
      </c>
      <c r="E106" s="281" t="str">
        <f>los!D127</f>
        <v>FBS Olomouc</v>
      </c>
      <c r="F106" s="279" t="s">
        <v>275</v>
      </c>
      <c r="G106" s="279" t="s">
        <v>276</v>
      </c>
      <c r="H106" s="281" t="str">
        <f>los!D125</f>
        <v>PSN Tatran Střešovice</v>
      </c>
      <c r="I106" s="282"/>
    </row>
    <row r="107" spans="1:9" s="163" customFormat="1" ht="9" customHeight="1" x14ac:dyDescent="0.2">
      <c r="A107" s="278" t="s">
        <v>775</v>
      </c>
      <c r="B107" s="279">
        <v>15</v>
      </c>
      <c r="C107" s="280"/>
      <c r="D107" s="281" t="str">
        <f>los!D124</f>
        <v>FAT PIPE FLORBAL CHODOV</v>
      </c>
      <c r="E107" s="281" t="str">
        <f>los!D128</f>
        <v>FbŠ Bohemians</v>
      </c>
      <c r="F107" s="279" t="s">
        <v>275</v>
      </c>
      <c r="G107" s="279" t="s">
        <v>276</v>
      </c>
      <c r="H107" s="281" t="str">
        <f>los!D124</f>
        <v>FAT PIPE FLORBAL CHODOV</v>
      </c>
      <c r="I107" s="282"/>
    </row>
    <row r="108" spans="1:9" s="158" customFormat="1" ht="9" customHeight="1" x14ac:dyDescent="0.2">
      <c r="A108" s="278" t="s">
        <v>776</v>
      </c>
      <c r="B108" s="279">
        <v>15</v>
      </c>
      <c r="C108" s="280"/>
      <c r="D108" s="281" t="str">
        <f>los!D134</f>
        <v>Bulldogs Brno</v>
      </c>
      <c r="E108" s="281" t="str">
        <f>los!D129</f>
        <v>FBK Jičín</v>
      </c>
      <c r="F108" s="279" t="s">
        <v>275</v>
      </c>
      <c r="G108" s="279" t="s">
        <v>276</v>
      </c>
      <c r="H108" s="281" t="str">
        <f>los!D134</f>
        <v>Bulldogs Brno</v>
      </c>
      <c r="I108" s="282"/>
    </row>
    <row r="109" spans="1:9" s="158" customFormat="1" ht="9" customHeight="1" x14ac:dyDescent="0.2">
      <c r="A109" s="278" t="s">
        <v>777</v>
      </c>
      <c r="B109" s="279">
        <v>15</v>
      </c>
      <c r="C109" s="280"/>
      <c r="D109" s="281" t="str">
        <f>los!D133</f>
        <v>MITEL Florbalová akademie MB</v>
      </c>
      <c r="E109" s="281" t="str">
        <f>los!D130</f>
        <v>FATPIPE Tigers Start98 Kunratice</v>
      </c>
      <c r="F109" s="279" t="s">
        <v>275</v>
      </c>
      <c r="G109" s="279" t="s">
        <v>276</v>
      </c>
      <c r="H109" s="281" t="str">
        <f>los!D133</f>
        <v>MITEL Florbalová akademie MB</v>
      </c>
      <c r="I109" s="282"/>
    </row>
    <row r="110" spans="1:9" s="158" customFormat="1" ht="9" customHeight="1" x14ac:dyDescent="0.2">
      <c r="A110" s="283" t="s">
        <v>778</v>
      </c>
      <c r="B110" s="284">
        <v>15</v>
      </c>
      <c r="C110" s="285"/>
      <c r="D110" s="286" t="str">
        <f>los!D132</f>
        <v>Panthers Praha</v>
      </c>
      <c r="E110" s="286" t="str">
        <f>los!D131</f>
        <v>Crazy girls FBC Liberec</v>
      </c>
      <c r="F110" s="284" t="s">
        <v>275</v>
      </c>
      <c r="G110" s="284" t="s">
        <v>276</v>
      </c>
      <c r="H110" s="286" t="str">
        <f>los!D132</f>
        <v>Panthers Praha</v>
      </c>
      <c r="I110" s="287"/>
    </row>
    <row r="111" spans="1:9" s="158" customFormat="1" ht="9" customHeight="1" x14ac:dyDescent="0.2">
      <c r="A111" s="267" t="s">
        <v>410</v>
      </c>
      <c r="B111" s="268"/>
      <c r="C111" s="269"/>
      <c r="D111" s="270" t="s">
        <v>428</v>
      </c>
      <c r="E111" s="271"/>
      <c r="F111" s="272"/>
      <c r="G111" s="272"/>
      <c r="H111" s="270"/>
      <c r="I111" s="272"/>
    </row>
    <row r="112" spans="1:9" s="158" customFormat="1" ht="9" customHeight="1" x14ac:dyDescent="0.2">
      <c r="A112" s="273" t="s">
        <v>779</v>
      </c>
      <c r="B112" s="274">
        <v>16</v>
      </c>
      <c r="C112" s="275"/>
      <c r="D112" s="276" t="str">
        <f>los!D132</f>
        <v>Panthers Praha</v>
      </c>
      <c r="E112" s="276" t="str">
        <f>los!D135</f>
        <v>1. SC TEMPISH Vítkovice</v>
      </c>
      <c r="F112" s="274" t="s">
        <v>275</v>
      </c>
      <c r="G112" s="274" t="s">
        <v>276</v>
      </c>
      <c r="H112" s="276" t="str">
        <f>los!D132</f>
        <v>Panthers Praha</v>
      </c>
      <c r="I112" s="277"/>
    </row>
    <row r="113" spans="1:9" s="158" customFormat="1" ht="9" customHeight="1" x14ac:dyDescent="0.2">
      <c r="A113" s="278" t="s">
        <v>780</v>
      </c>
      <c r="B113" s="279">
        <v>16</v>
      </c>
      <c r="C113" s="280"/>
      <c r="D113" s="281" t="str">
        <f>los!D131</f>
        <v>Crazy girls FBC Liberec</v>
      </c>
      <c r="E113" s="281" t="str">
        <f>los!D133</f>
        <v>MITEL Florbalová akademie MB</v>
      </c>
      <c r="F113" s="279" t="s">
        <v>275</v>
      </c>
      <c r="G113" s="279" t="s">
        <v>276</v>
      </c>
      <c r="H113" s="281" t="str">
        <f>los!D131</f>
        <v>Crazy girls FBC Liberec</v>
      </c>
      <c r="I113" s="282"/>
    </row>
    <row r="114" spans="1:9" s="163" customFormat="1" ht="9" customHeight="1" x14ac:dyDescent="0.2">
      <c r="A114" s="278" t="s">
        <v>781</v>
      </c>
      <c r="B114" s="279">
        <v>16</v>
      </c>
      <c r="C114" s="280"/>
      <c r="D114" s="281" t="str">
        <f>los!D130</f>
        <v>FATPIPE Tigers Start98 Kunratice</v>
      </c>
      <c r="E114" s="281" t="str">
        <f>los!D134</f>
        <v>Bulldogs Brno</v>
      </c>
      <c r="F114" s="279" t="s">
        <v>275</v>
      </c>
      <c r="G114" s="279" t="s">
        <v>276</v>
      </c>
      <c r="H114" s="281" t="str">
        <f>los!D130</f>
        <v>FATPIPE Tigers Start98 Kunratice</v>
      </c>
      <c r="I114" s="282"/>
    </row>
    <row r="115" spans="1:9" s="158" customFormat="1" ht="9" customHeight="1" x14ac:dyDescent="0.2">
      <c r="A115" s="278" t="s">
        <v>782</v>
      </c>
      <c r="B115" s="279">
        <v>16</v>
      </c>
      <c r="C115" s="280"/>
      <c r="D115" s="281" t="str">
        <f>los!D129</f>
        <v>FBK Jičín</v>
      </c>
      <c r="E115" s="281" t="str">
        <f>los!D124</f>
        <v>FAT PIPE FLORBAL CHODOV</v>
      </c>
      <c r="F115" s="279" t="s">
        <v>275</v>
      </c>
      <c r="G115" s="279" t="s">
        <v>276</v>
      </c>
      <c r="H115" s="281" t="str">
        <f>los!D129</f>
        <v>FBK Jičín</v>
      </c>
      <c r="I115" s="282"/>
    </row>
    <row r="116" spans="1:9" s="158" customFormat="1" ht="9" customHeight="1" x14ac:dyDescent="0.2">
      <c r="A116" s="278" t="s">
        <v>783</v>
      </c>
      <c r="B116" s="279">
        <v>16</v>
      </c>
      <c r="C116" s="280"/>
      <c r="D116" s="281" t="str">
        <f>los!D128</f>
        <v>FbŠ Bohemians</v>
      </c>
      <c r="E116" s="281" t="str">
        <f>los!D125</f>
        <v>PSN Tatran Střešovice</v>
      </c>
      <c r="F116" s="279" t="s">
        <v>275</v>
      </c>
      <c r="G116" s="279" t="s">
        <v>276</v>
      </c>
      <c r="H116" s="281" t="str">
        <f>los!D128</f>
        <v>FbŠ Bohemians</v>
      </c>
      <c r="I116" s="282"/>
    </row>
    <row r="117" spans="1:9" s="158" customFormat="1" ht="9" customHeight="1" x14ac:dyDescent="0.2">
      <c r="A117" s="283" t="s">
        <v>784</v>
      </c>
      <c r="B117" s="284">
        <v>16</v>
      </c>
      <c r="C117" s="285"/>
      <c r="D117" s="286" t="str">
        <f>los!D127</f>
        <v>FBS Olomouc</v>
      </c>
      <c r="E117" s="286" t="str">
        <f>los!D126</f>
        <v>FBC ČPP Bystroň Group Ostrava</v>
      </c>
      <c r="F117" s="284" t="s">
        <v>275</v>
      </c>
      <c r="G117" s="284" t="s">
        <v>276</v>
      </c>
      <c r="H117" s="286" t="str">
        <f>los!D127</f>
        <v>FBS Olomouc</v>
      </c>
      <c r="I117" s="287"/>
    </row>
    <row r="118" spans="1:9" s="158" customFormat="1" ht="9" customHeight="1" x14ac:dyDescent="0.2">
      <c r="A118" s="267" t="s">
        <v>418</v>
      </c>
      <c r="B118" s="268"/>
      <c r="C118" s="269"/>
      <c r="D118" s="270" t="s">
        <v>437</v>
      </c>
      <c r="E118" s="271"/>
      <c r="F118" s="272"/>
      <c r="G118" s="272"/>
      <c r="H118" s="270"/>
      <c r="I118" s="272"/>
    </row>
    <row r="119" spans="1:9" s="158" customFormat="1" ht="9" customHeight="1" x14ac:dyDescent="0.2">
      <c r="A119" s="273" t="s">
        <v>785</v>
      </c>
      <c r="B119" s="274">
        <v>17</v>
      </c>
      <c r="C119" s="275"/>
      <c r="D119" s="276" t="str">
        <f>los!D135</f>
        <v>1. SC TEMPISH Vítkovice</v>
      </c>
      <c r="E119" s="276" t="str">
        <f>los!D127</f>
        <v>FBS Olomouc</v>
      </c>
      <c r="F119" s="274" t="s">
        <v>275</v>
      </c>
      <c r="G119" s="274" t="s">
        <v>276</v>
      </c>
      <c r="H119" s="276" t="str">
        <f>los!D135</f>
        <v>1. SC TEMPISH Vítkovice</v>
      </c>
      <c r="I119" s="277"/>
    </row>
    <row r="120" spans="1:9" s="158" customFormat="1" ht="9" customHeight="1" x14ac:dyDescent="0.2">
      <c r="A120" s="278" t="s">
        <v>786</v>
      </c>
      <c r="B120" s="279">
        <v>17</v>
      </c>
      <c r="C120" s="280"/>
      <c r="D120" s="281" t="str">
        <f>los!D126</f>
        <v>FBC ČPP Bystroň Group Ostrava</v>
      </c>
      <c r="E120" s="281" t="str">
        <f>los!D128</f>
        <v>FbŠ Bohemians</v>
      </c>
      <c r="F120" s="279" t="s">
        <v>275</v>
      </c>
      <c r="G120" s="279" t="s">
        <v>276</v>
      </c>
      <c r="H120" s="281" t="str">
        <f>los!D126</f>
        <v>FBC ČPP Bystroň Group Ostrava</v>
      </c>
      <c r="I120" s="282"/>
    </row>
    <row r="121" spans="1:9" s="163" customFormat="1" ht="9" customHeight="1" x14ac:dyDescent="0.2">
      <c r="A121" s="278" t="s">
        <v>787</v>
      </c>
      <c r="B121" s="279">
        <v>17</v>
      </c>
      <c r="C121" s="280"/>
      <c r="D121" s="281" t="str">
        <f>los!D125</f>
        <v>PSN Tatran Střešovice</v>
      </c>
      <c r="E121" s="281" t="str">
        <f>los!D129</f>
        <v>FBK Jičín</v>
      </c>
      <c r="F121" s="279" t="s">
        <v>275</v>
      </c>
      <c r="G121" s="279" t="s">
        <v>276</v>
      </c>
      <c r="H121" s="281" t="str">
        <f>los!D125</f>
        <v>PSN Tatran Střešovice</v>
      </c>
      <c r="I121" s="282"/>
    </row>
    <row r="122" spans="1:9" s="158" customFormat="1" ht="9" customHeight="1" x14ac:dyDescent="0.2">
      <c r="A122" s="278" t="s">
        <v>788</v>
      </c>
      <c r="B122" s="279">
        <v>17</v>
      </c>
      <c r="C122" s="280"/>
      <c r="D122" s="281" t="str">
        <f>los!D124</f>
        <v>FAT PIPE FLORBAL CHODOV</v>
      </c>
      <c r="E122" s="281" t="str">
        <f>los!D130</f>
        <v>FATPIPE Tigers Start98 Kunratice</v>
      </c>
      <c r="F122" s="279" t="s">
        <v>275</v>
      </c>
      <c r="G122" s="279" t="s">
        <v>276</v>
      </c>
      <c r="H122" s="281" t="str">
        <f>los!D124</f>
        <v>FAT PIPE FLORBAL CHODOV</v>
      </c>
      <c r="I122" s="282"/>
    </row>
    <row r="123" spans="1:9" s="158" customFormat="1" ht="9" customHeight="1" x14ac:dyDescent="0.2">
      <c r="A123" s="278" t="s">
        <v>789</v>
      </c>
      <c r="B123" s="279">
        <v>17</v>
      </c>
      <c r="C123" s="280"/>
      <c r="D123" s="281" t="str">
        <f>los!D134</f>
        <v>Bulldogs Brno</v>
      </c>
      <c r="E123" s="281" t="str">
        <f>los!D131</f>
        <v>Crazy girls FBC Liberec</v>
      </c>
      <c r="F123" s="279" t="s">
        <v>275</v>
      </c>
      <c r="G123" s="279" t="s">
        <v>276</v>
      </c>
      <c r="H123" s="281" t="str">
        <f>los!D134</f>
        <v>Bulldogs Brno</v>
      </c>
      <c r="I123" s="282"/>
    </row>
    <row r="124" spans="1:9" s="158" customFormat="1" ht="9" customHeight="1" x14ac:dyDescent="0.2">
      <c r="A124" s="283" t="s">
        <v>790</v>
      </c>
      <c r="B124" s="284">
        <v>17</v>
      </c>
      <c r="C124" s="285"/>
      <c r="D124" s="286" t="str">
        <f>los!D133</f>
        <v>MITEL Florbalová akademie MB</v>
      </c>
      <c r="E124" s="286" t="str">
        <f>los!D132</f>
        <v>Panthers Praha</v>
      </c>
      <c r="F124" s="284" t="s">
        <v>275</v>
      </c>
      <c r="G124" s="284" t="s">
        <v>276</v>
      </c>
      <c r="H124" s="286" t="str">
        <f>los!D133</f>
        <v>MITEL Florbalová akademie MB</v>
      </c>
      <c r="I124" s="287"/>
    </row>
    <row r="125" spans="1:9" s="158" customFormat="1" ht="9" customHeight="1" x14ac:dyDescent="0.2">
      <c r="A125" s="267" t="s">
        <v>427</v>
      </c>
      <c r="B125" s="268"/>
      <c r="C125" s="269"/>
      <c r="D125" s="270" t="s">
        <v>446</v>
      </c>
      <c r="E125" s="271"/>
      <c r="F125" s="272"/>
      <c r="G125" s="272"/>
      <c r="H125" s="270"/>
      <c r="I125" s="272"/>
    </row>
    <row r="126" spans="1:9" s="158" customFormat="1" ht="9" customHeight="1" x14ac:dyDescent="0.2">
      <c r="A126" s="273" t="s">
        <v>791</v>
      </c>
      <c r="B126" s="274">
        <v>18</v>
      </c>
      <c r="C126" s="275"/>
      <c r="D126" s="276" t="str">
        <f>los!D133</f>
        <v>MITEL Florbalová akademie MB</v>
      </c>
      <c r="E126" s="276" t="str">
        <f>los!D135</f>
        <v>1. SC TEMPISH Vítkovice</v>
      </c>
      <c r="F126" s="274" t="s">
        <v>275</v>
      </c>
      <c r="G126" s="274" t="s">
        <v>276</v>
      </c>
      <c r="H126" s="276" t="str">
        <f>los!D133</f>
        <v>MITEL Florbalová akademie MB</v>
      </c>
      <c r="I126" s="277"/>
    </row>
    <row r="127" spans="1:9" s="158" customFormat="1" ht="9" customHeight="1" x14ac:dyDescent="0.2">
      <c r="A127" s="278" t="s">
        <v>792</v>
      </c>
      <c r="B127" s="279">
        <v>18</v>
      </c>
      <c r="C127" s="280"/>
      <c r="D127" s="281" t="str">
        <f>los!D132</f>
        <v>Panthers Praha</v>
      </c>
      <c r="E127" s="281" t="str">
        <f>los!D134</f>
        <v>Bulldogs Brno</v>
      </c>
      <c r="F127" s="279" t="s">
        <v>275</v>
      </c>
      <c r="G127" s="279" t="s">
        <v>276</v>
      </c>
      <c r="H127" s="281" t="str">
        <f>los!D132</f>
        <v>Panthers Praha</v>
      </c>
      <c r="I127" s="282"/>
    </row>
    <row r="128" spans="1:9" s="163" customFormat="1" ht="9" customHeight="1" x14ac:dyDescent="0.2">
      <c r="A128" s="278" t="s">
        <v>793</v>
      </c>
      <c r="B128" s="279">
        <v>18</v>
      </c>
      <c r="C128" s="280"/>
      <c r="D128" s="281" t="str">
        <f>los!D131</f>
        <v>Crazy girls FBC Liberec</v>
      </c>
      <c r="E128" s="281" t="str">
        <f>los!D124</f>
        <v>FAT PIPE FLORBAL CHODOV</v>
      </c>
      <c r="F128" s="279" t="s">
        <v>275</v>
      </c>
      <c r="G128" s="279" t="s">
        <v>276</v>
      </c>
      <c r="H128" s="281" t="str">
        <f>los!D131</f>
        <v>Crazy girls FBC Liberec</v>
      </c>
      <c r="I128" s="282"/>
    </row>
    <row r="129" spans="1:9" s="158" customFormat="1" ht="9" customHeight="1" x14ac:dyDescent="0.2">
      <c r="A129" s="278" t="s">
        <v>794</v>
      </c>
      <c r="B129" s="279">
        <v>18</v>
      </c>
      <c r="C129" s="280"/>
      <c r="D129" s="281" t="str">
        <f>los!D130</f>
        <v>FATPIPE Tigers Start98 Kunratice</v>
      </c>
      <c r="E129" s="281" t="str">
        <f>los!D125</f>
        <v>PSN Tatran Střešovice</v>
      </c>
      <c r="F129" s="279" t="s">
        <v>275</v>
      </c>
      <c r="G129" s="279" t="s">
        <v>276</v>
      </c>
      <c r="H129" s="281" t="str">
        <f>los!D130</f>
        <v>FATPIPE Tigers Start98 Kunratice</v>
      </c>
      <c r="I129" s="282"/>
    </row>
    <row r="130" spans="1:9" s="158" customFormat="1" ht="9" customHeight="1" x14ac:dyDescent="0.2">
      <c r="A130" s="278" t="s">
        <v>795</v>
      </c>
      <c r="B130" s="279">
        <v>18</v>
      </c>
      <c r="C130" s="280"/>
      <c r="D130" s="281" t="str">
        <f>los!D129</f>
        <v>FBK Jičín</v>
      </c>
      <c r="E130" s="281" t="str">
        <f>los!D126</f>
        <v>FBC ČPP Bystroň Group Ostrava</v>
      </c>
      <c r="F130" s="279" t="s">
        <v>275</v>
      </c>
      <c r="G130" s="279" t="s">
        <v>276</v>
      </c>
      <c r="H130" s="281" t="str">
        <f>los!D129</f>
        <v>FBK Jičín</v>
      </c>
      <c r="I130" s="282"/>
    </row>
    <row r="131" spans="1:9" s="158" customFormat="1" ht="9" customHeight="1" x14ac:dyDescent="0.2">
      <c r="A131" s="283" t="s">
        <v>796</v>
      </c>
      <c r="B131" s="284">
        <v>18</v>
      </c>
      <c r="C131" s="285"/>
      <c r="D131" s="286" t="str">
        <f>los!D128</f>
        <v>FbŠ Bohemians</v>
      </c>
      <c r="E131" s="286" t="str">
        <f>los!D127</f>
        <v>FBS Olomouc</v>
      </c>
      <c r="F131" s="284" t="s">
        <v>275</v>
      </c>
      <c r="G131" s="284" t="s">
        <v>276</v>
      </c>
      <c r="H131" s="286" t="str">
        <f>los!D128</f>
        <v>FbŠ Bohemians</v>
      </c>
      <c r="I131" s="287"/>
    </row>
    <row r="132" spans="1:9" s="158" customFormat="1" ht="9" customHeight="1" x14ac:dyDescent="0.2">
      <c r="A132" s="267" t="s">
        <v>436</v>
      </c>
      <c r="B132" s="268"/>
      <c r="C132" s="269"/>
      <c r="D132" s="270" t="s">
        <v>797</v>
      </c>
      <c r="E132" s="271"/>
      <c r="F132" s="272"/>
      <c r="G132" s="272"/>
      <c r="H132" s="270"/>
      <c r="I132" s="272"/>
    </row>
    <row r="133" spans="1:9" s="158" customFormat="1" ht="9" customHeight="1" x14ac:dyDescent="0.2">
      <c r="A133" s="273" t="s">
        <v>798</v>
      </c>
      <c r="B133" s="274">
        <v>19</v>
      </c>
      <c r="C133" s="275"/>
      <c r="D133" s="276" t="str">
        <f>los!D135</f>
        <v>1. SC TEMPISH Vítkovice</v>
      </c>
      <c r="E133" s="276" t="str">
        <f>los!D128</f>
        <v>FbŠ Bohemians</v>
      </c>
      <c r="F133" s="274" t="s">
        <v>275</v>
      </c>
      <c r="G133" s="274" t="s">
        <v>276</v>
      </c>
      <c r="H133" s="276" t="str">
        <f>los!D135</f>
        <v>1. SC TEMPISH Vítkovice</v>
      </c>
      <c r="I133" s="277"/>
    </row>
    <row r="134" spans="1:9" s="158" customFormat="1" ht="9" customHeight="1" x14ac:dyDescent="0.2">
      <c r="A134" s="278" t="s">
        <v>799</v>
      </c>
      <c r="B134" s="279">
        <v>19</v>
      </c>
      <c r="C134" s="280"/>
      <c r="D134" s="281" t="str">
        <f>los!D127</f>
        <v>FBS Olomouc</v>
      </c>
      <c r="E134" s="281" t="str">
        <f>los!D129</f>
        <v>FBK Jičín</v>
      </c>
      <c r="F134" s="279" t="s">
        <v>275</v>
      </c>
      <c r="G134" s="279" t="s">
        <v>276</v>
      </c>
      <c r="H134" s="281" t="str">
        <f>los!D127</f>
        <v>FBS Olomouc</v>
      </c>
      <c r="I134" s="282"/>
    </row>
    <row r="135" spans="1:9" s="163" customFormat="1" ht="9" customHeight="1" x14ac:dyDescent="0.2">
      <c r="A135" s="278" t="s">
        <v>800</v>
      </c>
      <c r="B135" s="279">
        <v>19</v>
      </c>
      <c r="C135" s="280"/>
      <c r="D135" s="281" t="str">
        <f>los!D126</f>
        <v>FBC ČPP Bystroň Group Ostrava</v>
      </c>
      <c r="E135" s="281" t="str">
        <f>los!D130</f>
        <v>FATPIPE Tigers Start98 Kunratice</v>
      </c>
      <c r="F135" s="279" t="s">
        <v>275</v>
      </c>
      <c r="G135" s="279" t="s">
        <v>276</v>
      </c>
      <c r="H135" s="281" t="str">
        <f>los!D126</f>
        <v>FBC ČPP Bystroň Group Ostrava</v>
      </c>
      <c r="I135" s="282"/>
    </row>
    <row r="136" spans="1:9" s="158" customFormat="1" ht="9" customHeight="1" x14ac:dyDescent="0.2">
      <c r="A136" s="278" t="s">
        <v>801</v>
      </c>
      <c r="B136" s="279">
        <v>19</v>
      </c>
      <c r="C136" s="280"/>
      <c r="D136" s="281" t="str">
        <f>los!D125</f>
        <v>PSN Tatran Střešovice</v>
      </c>
      <c r="E136" s="281" t="str">
        <f>los!D131</f>
        <v>Crazy girls FBC Liberec</v>
      </c>
      <c r="F136" s="279" t="s">
        <v>275</v>
      </c>
      <c r="G136" s="279" t="s">
        <v>276</v>
      </c>
      <c r="H136" s="281" t="str">
        <f>los!D125</f>
        <v>PSN Tatran Střešovice</v>
      </c>
      <c r="I136" s="282"/>
    </row>
    <row r="137" spans="1:9" s="158" customFormat="1" ht="9" customHeight="1" x14ac:dyDescent="0.2">
      <c r="A137" s="278" t="s">
        <v>802</v>
      </c>
      <c r="B137" s="279">
        <v>19</v>
      </c>
      <c r="C137" s="280"/>
      <c r="D137" s="281" t="str">
        <f>los!D124</f>
        <v>FAT PIPE FLORBAL CHODOV</v>
      </c>
      <c r="E137" s="281" t="str">
        <f>los!D132</f>
        <v>Panthers Praha</v>
      </c>
      <c r="F137" s="279" t="s">
        <v>275</v>
      </c>
      <c r="G137" s="279" t="s">
        <v>276</v>
      </c>
      <c r="H137" s="281" t="str">
        <f>los!D124</f>
        <v>FAT PIPE FLORBAL CHODOV</v>
      </c>
      <c r="I137" s="282"/>
    </row>
    <row r="138" spans="1:9" s="158" customFormat="1" ht="9" customHeight="1" x14ac:dyDescent="0.2">
      <c r="A138" s="283" t="s">
        <v>803</v>
      </c>
      <c r="B138" s="284">
        <v>19</v>
      </c>
      <c r="C138" s="285"/>
      <c r="D138" s="286" t="str">
        <f>los!D134</f>
        <v>Bulldogs Brno</v>
      </c>
      <c r="E138" s="286" t="str">
        <f>los!D133</f>
        <v>MITEL Florbalová akademie MB</v>
      </c>
      <c r="F138" s="284" t="s">
        <v>275</v>
      </c>
      <c r="G138" s="284" t="s">
        <v>276</v>
      </c>
      <c r="H138" s="286" t="str">
        <f>los!D134</f>
        <v>Bulldogs Brno</v>
      </c>
      <c r="I138" s="287"/>
    </row>
    <row r="139" spans="1:9" s="158" customFormat="1" ht="9" customHeight="1" x14ac:dyDescent="0.2">
      <c r="A139" s="267" t="s">
        <v>445</v>
      </c>
      <c r="B139" s="268"/>
      <c r="C139" s="269"/>
      <c r="D139" s="270" t="s">
        <v>804</v>
      </c>
      <c r="E139" s="271"/>
      <c r="F139" s="272"/>
      <c r="G139" s="272"/>
      <c r="H139" s="270"/>
      <c r="I139" s="272"/>
    </row>
    <row r="140" spans="1:9" s="158" customFormat="1" ht="9" customHeight="1" x14ac:dyDescent="0.2">
      <c r="A140" s="273" t="s">
        <v>805</v>
      </c>
      <c r="B140" s="274">
        <v>20</v>
      </c>
      <c r="C140" s="275"/>
      <c r="D140" s="276" t="str">
        <f>los!D134</f>
        <v>Bulldogs Brno</v>
      </c>
      <c r="E140" s="276" t="str">
        <f>los!D135</f>
        <v>1. SC TEMPISH Vítkovice</v>
      </c>
      <c r="F140" s="274" t="s">
        <v>275</v>
      </c>
      <c r="G140" s="274" t="s">
        <v>276</v>
      </c>
      <c r="H140" s="276" t="str">
        <f>los!D134</f>
        <v>Bulldogs Brno</v>
      </c>
      <c r="I140" s="277"/>
    </row>
    <row r="141" spans="1:9" s="158" customFormat="1" ht="9" customHeight="1" x14ac:dyDescent="0.2">
      <c r="A141" s="278" t="s">
        <v>806</v>
      </c>
      <c r="B141" s="279">
        <v>20</v>
      </c>
      <c r="C141" s="280"/>
      <c r="D141" s="281" t="str">
        <f>los!D133</f>
        <v>MITEL Florbalová akademie MB</v>
      </c>
      <c r="E141" s="281" t="str">
        <f>los!D124</f>
        <v>FAT PIPE FLORBAL CHODOV</v>
      </c>
      <c r="F141" s="279" t="s">
        <v>275</v>
      </c>
      <c r="G141" s="279" t="s">
        <v>276</v>
      </c>
      <c r="H141" s="281" t="str">
        <f>los!D133</f>
        <v>MITEL Florbalová akademie MB</v>
      </c>
      <c r="I141" s="282"/>
    </row>
    <row r="142" spans="1:9" s="163" customFormat="1" ht="9" customHeight="1" x14ac:dyDescent="0.2">
      <c r="A142" s="278" t="s">
        <v>807</v>
      </c>
      <c r="B142" s="279">
        <v>20</v>
      </c>
      <c r="C142" s="280"/>
      <c r="D142" s="281" t="str">
        <f>los!D132</f>
        <v>Panthers Praha</v>
      </c>
      <c r="E142" s="281" t="str">
        <f>los!D125</f>
        <v>PSN Tatran Střešovice</v>
      </c>
      <c r="F142" s="279" t="s">
        <v>275</v>
      </c>
      <c r="G142" s="279" t="s">
        <v>276</v>
      </c>
      <c r="H142" s="281" t="str">
        <f>los!D132</f>
        <v>Panthers Praha</v>
      </c>
      <c r="I142" s="282"/>
    </row>
    <row r="143" spans="1:9" s="158" customFormat="1" ht="9" customHeight="1" x14ac:dyDescent="0.2">
      <c r="A143" s="278" t="s">
        <v>808</v>
      </c>
      <c r="B143" s="279">
        <v>20</v>
      </c>
      <c r="C143" s="280"/>
      <c r="D143" s="281" t="str">
        <f>los!D131</f>
        <v>Crazy girls FBC Liberec</v>
      </c>
      <c r="E143" s="281" t="str">
        <f>los!D126</f>
        <v>FBC ČPP Bystroň Group Ostrava</v>
      </c>
      <c r="F143" s="279" t="s">
        <v>275</v>
      </c>
      <c r="G143" s="279" t="s">
        <v>276</v>
      </c>
      <c r="H143" s="281" t="str">
        <f>los!D131</f>
        <v>Crazy girls FBC Liberec</v>
      </c>
      <c r="I143" s="282"/>
    </row>
    <row r="144" spans="1:9" s="158" customFormat="1" ht="9" customHeight="1" x14ac:dyDescent="0.2">
      <c r="A144" s="278" t="s">
        <v>809</v>
      </c>
      <c r="B144" s="279">
        <v>20</v>
      </c>
      <c r="C144" s="280"/>
      <c r="D144" s="281" t="str">
        <f>los!D130</f>
        <v>FATPIPE Tigers Start98 Kunratice</v>
      </c>
      <c r="E144" s="281" t="str">
        <f>los!D127</f>
        <v>FBS Olomouc</v>
      </c>
      <c r="F144" s="279" t="s">
        <v>275</v>
      </c>
      <c r="G144" s="279" t="s">
        <v>276</v>
      </c>
      <c r="H144" s="281" t="str">
        <f>los!D130</f>
        <v>FATPIPE Tigers Start98 Kunratice</v>
      </c>
      <c r="I144" s="282"/>
    </row>
    <row r="145" spans="1:9" s="158" customFormat="1" ht="9" customHeight="1" x14ac:dyDescent="0.2">
      <c r="A145" s="283" t="s">
        <v>810</v>
      </c>
      <c r="B145" s="284">
        <v>20</v>
      </c>
      <c r="C145" s="285"/>
      <c r="D145" s="286" t="str">
        <f>los!D128</f>
        <v>FbŠ Bohemians</v>
      </c>
      <c r="E145" s="286" t="str">
        <f>los!D129</f>
        <v>FBK Jičín</v>
      </c>
      <c r="F145" s="284" t="s">
        <v>275</v>
      </c>
      <c r="G145" s="284" t="s">
        <v>276</v>
      </c>
      <c r="H145" s="286" t="str">
        <f>los!D128</f>
        <v>FbŠ Bohemians</v>
      </c>
      <c r="I145" s="287"/>
    </row>
    <row r="146" spans="1:9" s="158" customFormat="1" ht="9" customHeight="1" x14ac:dyDescent="0.2">
      <c r="A146" s="267" t="s">
        <v>454</v>
      </c>
      <c r="B146" s="268"/>
      <c r="C146" s="269"/>
      <c r="D146" s="270">
        <v>44975</v>
      </c>
      <c r="E146" s="271"/>
      <c r="F146" s="272"/>
      <c r="G146" s="272"/>
      <c r="H146" s="270"/>
      <c r="I146" s="272"/>
    </row>
    <row r="147" spans="1:9" s="158" customFormat="1" ht="9" customHeight="1" x14ac:dyDescent="0.2">
      <c r="A147" s="273" t="s">
        <v>811</v>
      </c>
      <c r="B147" s="274">
        <v>21</v>
      </c>
      <c r="C147" s="275">
        <f>D146</f>
        <v>44975</v>
      </c>
      <c r="D147" s="276" t="str">
        <f>los!D129</f>
        <v>FBK Jičín</v>
      </c>
      <c r="E147" s="276" t="str">
        <f>los!D135</f>
        <v>1. SC TEMPISH Vítkovice</v>
      </c>
      <c r="F147" s="274" t="s">
        <v>275</v>
      </c>
      <c r="G147" s="274" t="s">
        <v>276</v>
      </c>
      <c r="H147" s="276" t="str">
        <f>los!D129</f>
        <v>FBK Jičín</v>
      </c>
      <c r="I147" s="277"/>
    </row>
    <row r="148" spans="1:9" s="158" customFormat="1" ht="9" customHeight="1" x14ac:dyDescent="0.2">
      <c r="A148" s="278" t="s">
        <v>812</v>
      </c>
      <c r="B148" s="279">
        <v>21</v>
      </c>
      <c r="C148" s="280">
        <f>D146</f>
        <v>44975</v>
      </c>
      <c r="D148" s="281" t="str">
        <f>los!D130</f>
        <v>FATPIPE Tigers Start98 Kunratice</v>
      </c>
      <c r="E148" s="281" t="str">
        <f>los!D128</f>
        <v>FbŠ Bohemians</v>
      </c>
      <c r="F148" s="279" t="s">
        <v>275</v>
      </c>
      <c r="G148" s="279" t="s">
        <v>276</v>
      </c>
      <c r="H148" s="281" t="str">
        <f>los!D130</f>
        <v>FATPIPE Tigers Start98 Kunratice</v>
      </c>
      <c r="I148" s="282"/>
    </row>
    <row r="149" spans="1:9" s="163" customFormat="1" ht="9" customHeight="1" x14ac:dyDescent="0.2">
      <c r="A149" s="278" t="s">
        <v>813</v>
      </c>
      <c r="B149" s="279">
        <v>21</v>
      </c>
      <c r="C149" s="280">
        <f>D146</f>
        <v>44975</v>
      </c>
      <c r="D149" s="281" t="str">
        <f>los!D127</f>
        <v>FBS Olomouc</v>
      </c>
      <c r="E149" s="281" t="str">
        <f>los!D131</f>
        <v>Crazy girls FBC Liberec</v>
      </c>
      <c r="F149" s="279" t="s">
        <v>275</v>
      </c>
      <c r="G149" s="279" t="s">
        <v>276</v>
      </c>
      <c r="H149" s="281" t="str">
        <f>los!D127</f>
        <v>FBS Olomouc</v>
      </c>
      <c r="I149" s="282"/>
    </row>
    <row r="150" spans="1:9" s="158" customFormat="1" ht="9" customHeight="1" x14ac:dyDescent="0.2">
      <c r="A150" s="278" t="s">
        <v>814</v>
      </c>
      <c r="B150" s="279">
        <v>21</v>
      </c>
      <c r="C150" s="280">
        <f>D146</f>
        <v>44975</v>
      </c>
      <c r="D150" s="281" t="str">
        <f>los!D126</f>
        <v>FBC ČPP Bystroň Group Ostrava</v>
      </c>
      <c r="E150" s="281" t="str">
        <f>los!D132</f>
        <v>Panthers Praha</v>
      </c>
      <c r="F150" s="279" t="s">
        <v>275</v>
      </c>
      <c r="G150" s="279" t="s">
        <v>276</v>
      </c>
      <c r="H150" s="281" t="str">
        <f>los!D126</f>
        <v>FBC ČPP Bystroň Group Ostrava</v>
      </c>
      <c r="I150" s="282"/>
    </row>
    <row r="151" spans="1:9" s="158" customFormat="1" ht="9" customHeight="1" x14ac:dyDescent="0.2">
      <c r="A151" s="278" t="s">
        <v>815</v>
      </c>
      <c r="B151" s="279">
        <v>21</v>
      </c>
      <c r="C151" s="280">
        <f>D146</f>
        <v>44975</v>
      </c>
      <c r="D151" s="281" t="str">
        <f>los!D125</f>
        <v>PSN Tatran Střešovice</v>
      </c>
      <c r="E151" s="281" t="str">
        <f>los!D133</f>
        <v>MITEL Florbalová akademie MB</v>
      </c>
      <c r="F151" s="279" t="s">
        <v>275</v>
      </c>
      <c r="G151" s="279" t="s">
        <v>276</v>
      </c>
      <c r="H151" s="281" t="str">
        <f>los!D125</f>
        <v>PSN Tatran Střešovice</v>
      </c>
      <c r="I151" s="282"/>
    </row>
    <row r="152" spans="1:9" s="158" customFormat="1" ht="9" customHeight="1" x14ac:dyDescent="0.2">
      <c r="A152" s="283" t="s">
        <v>816</v>
      </c>
      <c r="B152" s="284">
        <v>21</v>
      </c>
      <c r="C152" s="285">
        <f>D146</f>
        <v>44975</v>
      </c>
      <c r="D152" s="286" t="str">
        <f>los!D124</f>
        <v>FAT PIPE FLORBAL CHODOV</v>
      </c>
      <c r="E152" s="286" t="str">
        <f>los!D134</f>
        <v>Bulldogs Brno</v>
      </c>
      <c r="F152" s="284" t="s">
        <v>275</v>
      </c>
      <c r="G152" s="284" t="s">
        <v>276</v>
      </c>
      <c r="H152" s="286" t="str">
        <f>los!D124</f>
        <v>FAT PIPE FLORBAL CHODOV</v>
      </c>
      <c r="I152" s="287"/>
    </row>
    <row r="153" spans="1:9" s="158" customFormat="1" ht="9" customHeight="1" x14ac:dyDescent="0.2">
      <c r="A153" s="267" t="s">
        <v>464</v>
      </c>
      <c r="B153" s="268"/>
      <c r="C153" s="269"/>
      <c r="D153" s="270">
        <v>44983</v>
      </c>
      <c r="E153" s="271"/>
      <c r="F153" s="272"/>
      <c r="G153" s="272"/>
      <c r="H153" s="270"/>
      <c r="I153" s="272"/>
    </row>
    <row r="154" spans="1:9" s="158" customFormat="1" ht="9" customHeight="1" x14ac:dyDescent="0.2">
      <c r="A154" s="273" t="s">
        <v>817</v>
      </c>
      <c r="B154" s="274">
        <v>22</v>
      </c>
      <c r="C154" s="275">
        <f>D153</f>
        <v>44983</v>
      </c>
      <c r="D154" s="276" t="str">
        <f>los!D135</f>
        <v>1. SC TEMPISH Vítkovice</v>
      </c>
      <c r="E154" s="276" t="str">
        <f>los!D124</f>
        <v>FAT PIPE FLORBAL CHODOV</v>
      </c>
      <c r="F154" s="274" t="s">
        <v>275</v>
      </c>
      <c r="G154" s="274" t="s">
        <v>276</v>
      </c>
      <c r="H154" s="276" t="str">
        <f>los!D135</f>
        <v>1. SC TEMPISH Vítkovice</v>
      </c>
      <c r="I154" s="277"/>
    </row>
    <row r="155" spans="1:9" s="158" customFormat="1" ht="9" customHeight="1" x14ac:dyDescent="0.2">
      <c r="A155" s="278" t="s">
        <v>818</v>
      </c>
      <c r="B155" s="279">
        <v>22</v>
      </c>
      <c r="C155" s="280">
        <f>D153</f>
        <v>44983</v>
      </c>
      <c r="D155" s="281" t="str">
        <f>los!D134</f>
        <v>Bulldogs Brno</v>
      </c>
      <c r="E155" s="281" t="str">
        <f>los!D125</f>
        <v>PSN Tatran Střešovice</v>
      </c>
      <c r="F155" s="279" t="s">
        <v>275</v>
      </c>
      <c r="G155" s="279" t="s">
        <v>276</v>
      </c>
      <c r="H155" s="281" t="str">
        <f>los!D134</f>
        <v>Bulldogs Brno</v>
      </c>
      <c r="I155" s="282"/>
    </row>
    <row r="156" spans="1:9" s="163" customFormat="1" ht="9" customHeight="1" x14ac:dyDescent="0.2">
      <c r="A156" s="278" t="s">
        <v>819</v>
      </c>
      <c r="B156" s="279">
        <v>22</v>
      </c>
      <c r="C156" s="280">
        <f>D153</f>
        <v>44983</v>
      </c>
      <c r="D156" s="281" t="str">
        <f>los!D133</f>
        <v>MITEL Florbalová akademie MB</v>
      </c>
      <c r="E156" s="281" t="str">
        <f>los!D126</f>
        <v>FBC ČPP Bystroň Group Ostrava</v>
      </c>
      <c r="F156" s="279" t="s">
        <v>275</v>
      </c>
      <c r="G156" s="279" t="s">
        <v>276</v>
      </c>
      <c r="H156" s="281" t="str">
        <f>los!D133</f>
        <v>MITEL Florbalová akademie MB</v>
      </c>
      <c r="I156" s="282"/>
    </row>
    <row r="157" spans="1:9" s="158" customFormat="1" ht="9" customHeight="1" x14ac:dyDescent="0.2">
      <c r="A157" s="278" t="s">
        <v>820</v>
      </c>
      <c r="B157" s="279">
        <v>22</v>
      </c>
      <c r="C157" s="280">
        <f>D153</f>
        <v>44983</v>
      </c>
      <c r="D157" s="281" t="str">
        <f>los!D132</f>
        <v>Panthers Praha</v>
      </c>
      <c r="E157" s="281" t="str">
        <f>los!D127</f>
        <v>FBS Olomouc</v>
      </c>
      <c r="F157" s="279" t="s">
        <v>275</v>
      </c>
      <c r="G157" s="279" t="s">
        <v>276</v>
      </c>
      <c r="H157" s="281" t="str">
        <f>los!D132</f>
        <v>Panthers Praha</v>
      </c>
      <c r="I157" s="282"/>
    </row>
    <row r="158" spans="1:9" s="158" customFormat="1" ht="9" customHeight="1" x14ac:dyDescent="0.2">
      <c r="A158" s="278" t="s">
        <v>821</v>
      </c>
      <c r="B158" s="279">
        <v>22</v>
      </c>
      <c r="C158" s="280">
        <f>D153</f>
        <v>44983</v>
      </c>
      <c r="D158" s="281" t="str">
        <f>los!D131</f>
        <v>Crazy girls FBC Liberec</v>
      </c>
      <c r="E158" s="281" t="str">
        <f>los!D128</f>
        <v>FbŠ Bohemians</v>
      </c>
      <c r="F158" s="279" t="s">
        <v>275</v>
      </c>
      <c r="G158" s="279" t="s">
        <v>276</v>
      </c>
      <c r="H158" s="281" t="str">
        <f>los!D131</f>
        <v>Crazy girls FBC Liberec</v>
      </c>
      <c r="I158" s="282"/>
    </row>
    <row r="159" spans="1:9" s="158" customFormat="1" ht="9" customHeight="1" x14ac:dyDescent="0.2">
      <c r="A159" s="283" t="s">
        <v>822</v>
      </c>
      <c r="B159" s="284">
        <v>22</v>
      </c>
      <c r="C159" s="285">
        <f>D153</f>
        <v>44983</v>
      </c>
      <c r="D159" s="286" t="str">
        <f>los!D130</f>
        <v>FATPIPE Tigers Start98 Kunratice</v>
      </c>
      <c r="E159" s="286" t="str">
        <f>los!D129</f>
        <v>FBK Jičín</v>
      </c>
      <c r="F159" s="284" t="s">
        <v>275</v>
      </c>
      <c r="G159" s="284" t="s">
        <v>276</v>
      </c>
      <c r="H159" s="286" t="str">
        <f>los!D130</f>
        <v>FATPIPE Tigers Start98 Kunratice</v>
      </c>
      <c r="I159" s="287"/>
    </row>
    <row r="160" spans="1:9" s="77" customFormat="1" ht="12" customHeight="1" x14ac:dyDescent="0.2">
      <c r="A160" s="262" t="s">
        <v>506</v>
      </c>
      <c r="B160" s="263"/>
      <c r="C160" s="264"/>
      <c r="D160" s="265"/>
      <c r="E160" s="263"/>
      <c r="F160" s="266"/>
      <c r="G160" s="263"/>
      <c r="H160" s="265"/>
      <c r="I160" s="263"/>
    </row>
    <row r="161" spans="1:9" s="163" customFormat="1" ht="9" customHeight="1" x14ac:dyDescent="0.2">
      <c r="A161" s="267" t="s">
        <v>507</v>
      </c>
      <c r="B161" s="268"/>
      <c r="C161" s="269"/>
      <c r="D161" s="270">
        <v>44989</v>
      </c>
      <c r="E161" s="271"/>
      <c r="F161" s="272"/>
      <c r="G161" s="272"/>
      <c r="H161" s="270"/>
      <c r="I161" s="272"/>
    </row>
    <row r="162" spans="1:9" s="158" customFormat="1" ht="9" customHeight="1" x14ac:dyDescent="0.2">
      <c r="A162" s="273" t="s">
        <v>823</v>
      </c>
      <c r="B162" s="274" t="s">
        <v>509</v>
      </c>
      <c r="C162" s="275">
        <f>D161</f>
        <v>44989</v>
      </c>
      <c r="D162" s="289" t="s">
        <v>585</v>
      </c>
      <c r="E162" s="274" t="s">
        <v>513</v>
      </c>
      <c r="F162" s="274" t="s">
        <v>275</v>
      </c>
      <c r="G162" s="274" t="s">
        <v>276</v>
      </c>
      <c r="H162" s="289" t="s">
        <v>585</v>
      </c>
      <c r="I162" s="277"/>
    </row>
    <row r="163" spans="1:9" s="158" customFormat="1" ht="9" customHeight="1" x14ac:dyDescent="0.2">
      <c r="A163" s="283" t="s">
        <v>824</v>
      </c>
      <c r="B163" s="284" t="s">
        <v>509</v>
      </c>
      <c r="C163" s="285">
        <f>D161</f>
        <v>44989</v>
      </c>
      <c r="D163" s="290" t="s">
        <v>582</v>
      </c>
      <c r="E163" s="284" t="s">
        <v>510</v>
      </c>
      <c r="F163" s="284" t="s">
        <v>275</v>
      </c>
      <c r="G163" s="284" t="s">
        <v>276</v>
      </c>
      <c r="H163" s="290" t="s">
        <v>582</v>
      </c>
      <c r="I163" s="287"/>
    </row>
    <row r="164" spans="1:9" s="163" customFormat="1" ht="9" customHeight="1" x14ac:dyDescent="0.2">
      <c r="A164" s="267" t="s">
        <v>515</v>
      </c>
      <c r="B164" s="268"/>
      <c r="C164" s="269"/>
      <c r="D164" s="270">
        <v>44990</v>
      </c>
      <c r="E164" s="271"/>
      <c r="F164" s="272"/>
      <c r="G164" s="272"/>
      <c r="H164" s="270"/>
      <c r="I164" s="272"/>
    </row>
    <row r="165" spans="1:9" s="158" customFormat="1" ht="9" customHeight="1" x14ac:dyDescent="0.2">
      <c r="A165" s="273" t="s">
        <v>825</v>
      </c>
      <c r="B165" s="274" t="s">
        <v>517</v>
      </c>
      <c r="C165" s="275">
        <f>D164</f>
        <v>44990</v>
      </c>
      <c r="D165" s="289" t="s">
        <v>585</v>
      </c>
      <c r="E165" s="274" t="s">
        <v>513</v>
      </c>
      <c r="F165" s="274" t="s">
        <v>275</v>
      </c>
      <c r="G165" s="274" t="s">
        <v>276</v>
      </c>
      <c r="H165" s="289" t="s">
        <v>585</v>
      </c>
      <c r="I165" s="277"/>
    </row>
    <row r="166" spans="1:9" s="158" customFormat="1" ht="9" customHeight="1" x14ac:dyDescent="0.2">
      <c r="A166" s="283" t="s">
        <v>826</v>
      </c>
      <c r="B166" s="284" t="s">
        <v>517</v>
      </c>
      <c r="C166" s="285">
        <f>D164</f>
        <v>44990</v>
      </c>
      <c r="D166" s="290" t="s">
        <v>582</v>
      </c>
      <c r="E166" s="284" t="s">
        <v>510</v>
      </c>
      <c r="F166" s="284" t="s">
        <v>275</v>
      </c>
      <c r="G166" s="284" t="s">
        <v>276</v>
      </c>
      <c r="H166" s="290" t="s">
        <v>582</v>
      </c>
      <c r="I166" s="287"/>
    </row>
    <row r="167" spans="1:9" s="163" customFormat="1" ht="9" customHeight="1" x14ac:dyDescent="0.2">
      <c r="A167" s="267" t="s">
        <v>519</v>
      </c>
      <c r="B167" s="268"/>
      <c r="C167" s="269"/>
      <c r="D167" s="270">
        <v>44996</v>
      </c>
      <c r="E167" s="271"/>
      <c r="F167" s="272"/>
      <c r="G167" s="272"/>
      <c r="H167" s="270"/>
      <c r="I167" s="272"/>
    </row>
    <row r="168" spans="1:9" s="158" customFormat="1" ht="9" customHeight="1" x14ac:dyDescent="0.2">
      <c r="A168" s="273" t="s">
        <v>827</v>
      </c>
      <c r="B168" s="274" t="s">
        <v>521</v>
      </c>
      <c r="C168" s="275">
        <f>D167</f>
        <v>44996</v>
      </c>
      <c r="D168" s="289" t="s">
        <v>513</v>
      </c>
      <c r="E168" s="274" t="s">
        <v>585</v>
      </c>
      <c r="F168" s="274" t="s">
        <v>275</v>
      </c>
      <c r="G168" s="274" t="s">
        <v>276</v>
      </c>
      <c r="H168" s="289" t="s">
        <v>513</v>
      </c>
      <c r="I168" s="277"/>
    </row>
    <row r="169" spans="1:9" s="158" customFormat="1" ht="9" customHeight="1" x14ac:dyDescent="0.2">
      <c r="A169" s="283" t="s">
        <v>828</v>
      </c>
      <c r="B169" s="284" t="s">
        <v>521</v>
      </c>
      <c r="C169" s="285">
        <f>D167</f>
        <v>44996</v>
      </c>
      <c r="D169" s="290" t="s">
        <v>510</v>
      </c>
      <c r="E169" s="284" t="s">
        <v>582</v>
      </c>
      <c r="F169" s="284" t="s">
        <v>275</v>
      </c>
      <c r="G169" s="284" t="s">
        <v>276</v>
      </c>
      <c r="H169" s="290" t="s">
        <v>510</v>
      </c>
      <c r="I169" s="287"/>
    </row>
    <row r="170" spans="1:9" s="163" customFormat="1" ht="9" customHeight="1" x14ac:dyDescent="0.2">
      <c r="A170" s="267" t="s">
        <v>523</v>
      </c>
      <c r="B170" s="268"/>
      <c r="C170" s="269"/>
      <c r="D170" s="270">
        <v>44997</v>
      </c>
      <c r="E170" s="271"/>
      <c r="F170" s="272"/>
      <c r="G170" s="272"/>
      <c r="H170" s="270"/>
      <c r="I170" s="272"/>
    </row>
    <row r="171" spans="1:9" s="158" customFormat="1" ht="9" customHeight="1" x14ac:dyDescent="0.2">
      <c r="A171" s="273" t="s">
        <v>829</v>
      </c>
      <c r="B171" s="274" t="s">
        <v>525</v>
      </c>
      <c r="C171" s="275">
        <f>D170</f>
        <v>44997</v>
      </c>
      <c r="D171" s="289" t="s">
        <v>513</v>
      </c>
      <c r="E171" s="274" t="s">
        <v>585</v>
      </c>
      <c r="F171" s="274" t="s">
        <v>275</v>
      </c>
      <c r="G171" s="274" t="s">
        <v>276</v>
      </c>
      <c r="H171" s="289" t="s">
        <v>513</v>
      </c>
      <c r="I171" s="277"/>
    </row>
    <row r="172" spans="1:9" s="158" customFormat="1" ht="9" customHeight="1" x14ac:dyDescent="0.2">
      <c r="A172" s="283" t="s">
        <v>830</v>
      </c>
      <c r="B172" s="284" t="s">
        <v>525</v>
      </c>
      <c r="C172" s="285">
        <f>D170</f>
        <v>44997</v>
      </c>
      <c r="D172" s="290" t="s">
        <v>510</v>
      </c>
      <c r="E172" s="284" t="s">
        <v>582</v>
      </c>
      <c r="F172" s="284" t="s">
        <v>275</v>
      </c>
      <c r="G172" s="284" t="s">
        <v>276</v>
      </c>
      <c r="H172" s="290" t="s">
        <v>510</v>
      </c>
      <c r="I172" s="287"/>
    </row>
    <row r="173" spans="1:9" s="163" customFormat="1" ht="9" customHeight="1" x14ac:dyDescent="0.2">
      <c r="A173" s="267" t="s">
        <v>527</v>
      </c>
      <c r="B173" s="268"/>
      <c r="C173" s="269"/>
      <c r="D173" s="270">
        <v>45000</v>
      </c>
      <c r="E173" s="271"/>
      <c r="F173" s="272"/>
      <c r="G173" s="272"/>
      <c r="H173" s="270"/>
      <c r="I173" s="272"/>
    </row>
    <row r="174" spans="1:9" s="158" customFormat="1" ht="9" customHeight="1" x14ac:dyDescent="0.2">
      <c r="A174" s="273" t="s">
        <v>831</v>
      </c>
      <c r="B174" s="274" t="s">
        <v>529</v>
      </c>
      <c r="C174" s="275">
        <f>D173</f>
        <v>45000</v>
      </c>
      <c r="D174" s="289" t="s">
        <v>585</v>
      </c>
      <c r="E174" s="274" t="s">
        <v>513</v>
      </c>
      <c r="F174" s="274" t="s">
        <v>275</v>
      </c>
      <c r="G174" s="274" t="s">
        <v>276</v>
      </c>
      <c r="H174" s="289" t="s">
        <v>585</v>
      </c>
      <c r="I174" s="277"/>
    </row>
    <row r="175" spans="1:9" s="158" customFormat="1" ht="9" customHeight="1" x14ac:dyDescent="0.2">
      <c r="A175" s="283" t="s">
        <v>832</v>
      </c>
      <c r="B175" s="284" t="s">
        <v>529</v>
      </c>
      <c r="C175" s="285">
        <f>D173</f>
        <v>45000</v>
      </c>
      <c r="D175" s="290" t="s">
        <v>582</v>
      </c>
      <c r="E175" s="284" t="s">
        <v>510</v>
      </c>
      <c r="F175" s="284" t="s">
        <v>275</v>
      </c>
      <c r="G175" s="284" t="s">
        <v>276</v>
      </c>
      <c r="H175" s="290" t="s">
        <v>582</v>
      </c>
      <c r="I175" s="287"/>
    </row>
    <row r="176" spans="1:9" s="163" customFormat="1" ht="9" customHeight="1" x14ac:dyDescent="0.2">
      <c r="A176" s="267" t="s">
        <v>531</v>
      </c>
      <c r="B176" s="268"/>
      <c r="C176" s="269"/>
      <c r="D176" s="270">
        <v>45002</v>
      </c>
      <c r="E176" s="271"/>
      <c r="F176" s="272"/>
      <c r="G176" s="272"/>
      <c r="H176" s="270"/>
      <c r="I176" s="272"/>
    </row>
    <row r="177" spans="1:14" s="158" customFormat="1" ht="9" customHeight="1" x14ac:dyDescent="0.2">
      <c r="A177" s="273" t="s">
        <v>833</v>
      </c>
      <c r="B177" s="274" t="s">
        <v>533</v>
      </c>
      <c r="C177" s="275">
        <f>D176</f>
        <v>45002</v>
      </c>
      <c r="D177" s="289" t="s">
        <v>513</v>
      </c>
      <c r="E177" s="274" t="s">
        <v>585</v>
      </c>
      <c r="F177" s="274" t="s">
        <v>275</v>
      </c>
      <c r="G177" s="274" t="s">
        <v>276</v>
      </c>
      <c r="H177" s="289" t="s">
        <v>513</v>
      </c>
      <c r="I177" s="277"/>
    </row>
    <row r="178" spans="1:14" s="158" customFormat="1" ht="9" customHeight="1" x14ac:dyDescent="0.2">
      <c r="A178" s="283" t="s">
        <v>834</v>
      </c>
      <c r="B178" s="284" t="s">
        <v>533</v>
      </c>
      <c r="C178" s="285">
        <f>D176</f>
        <v>45002</v>
      </c>
      <c r="D178" s="290" t="s">
        <v>510</v>
      </c>
      <c r="E178" s="284" t="s">
        <v>582</v>
      </c>
      <c r="F178" s="284" t="s">
        <v>275</v>
      </c>
      <c r="G178" s="284" t="s">
        <v>276</v>
      </c>
      <c r="H178" s="290" t="s">
        <v>510</v>
      </c>
      <c r="I178" s="287"/>
    </row>
    <row r="179" spans="1:14" s="158" customFormat="1" ht="21" customHeight="1" x14ac:dyDescent="0.2">
      <c r="A179" s="597" t="s">
        <v>682</v>
      </c>
      <c r="B179" s="597"/>
      <c r="C179" s="597"/>
      <c r="D179" s="597"/>
      <c r="E179" s="597"/>
      <c r="F179" s="597"/>
      <c r="G179" s="597"/>
      <c r="H179" s="597"/>
      <c r="I179" s="261"/>
      <c r="J179" s="156"/>
      <c r="K179" s="157"/>
      <c r="L179" s="157"/>
    </row>
    <row r="180" spans="1:14" s="77" customFormat="1" ht="18" customHeight="1" x14ac:dyDescent="0.2">
      <c r="A180" s="262" t="s">
        <v>506</v>
      </c>
      <c r="B180" s="263"/>
      <c r="C180" s="264"/>
      <c r="D180" s="265"/>
      <c r="E180" s="263"/>
      <c r="F180" s="266"/>
      <c r="G180" s="263"/>
      <c r="H180" s="265"/>
      <c r="I180" s="263"/>
    </row>
    <row r="181" spans="1:14" s="163" customFormat="1" ht="9" customHeight="1" x14ac:dyDescent="0.2">
      <c r="A181" s="267" t="s">
        <v>535</v>
      </c>
      <c r="B181" s="268"/>
      <c r="C181" s="269"/>
      <c r="D181" s="270">
        <v>45004</v>
      </c>
      <c r="E181" s="271"/>
      <c r="F181" s="272"/>
      <c r="G181" s="272"/>
      <c r="H181" s="270"/>
      <c r="I181" s="279"/>
    </row>
    <row r="182" spans="1:14" s="163" customFormat="1" ht="9" customHeight="1" x14ac:dyDescent="0.2">
      <c r="A182" s="291" t="s">
        <v>835</v>
      </c>
      <c r="B182" s="292" t="s">
        <v>538</v>
      </c>
      <c r="C182" s="293">
        <f>D181</f>
        <v>45004</v>
      </c>
      <c r="D182" s="294" t="s">
        <v>585</v>
      </c>
      <c r="E182" s="294" t="s">
        <v>513</v>
      </c>
      <c r="F182" s="292" t="s">
        <v>275</v>
      </c>
      <c r="G182" s="292" t="s">
        <v>276</v>
      </c>
      <c r="H182" s="294" t="s">
        <v>585</v>
      </c>
      <c r="I182" s="295"/>
      <c r="J182" s="158"/>
      <c r="K182" s="158"/>
      <c r="L182" s="158"/>
      <c r="M182" s="158"/>
      <c r="N182" s="158"/>
    </row>
    <row r="183" spans="1:14" s="158" customFormat="1" ht="9" customHeight="1" x14ac:dyDescent="0.2">
      <c r="A183" s="296" t="s">
        <v>836</v>
      </c>
      <c r="B183" s="297" t="s">
        <v>538</v>
      </c>
      <c r="C183" s="298">
        <f>D181</f>
        <v>45004</v>
      </c>
      <c r="D183" s="299" t="s">
        <v>582</v>
      </c>
      <c r="E183" s="299" t="s">
        <v>510</v>
      </c>
      <c r="F183" s="297" t="s">
        <v>275</v>
      </c>
      <c r="G183" s="297" t="s">
        <v>276</v>
      </c>
      <c r="H183" s="299" t="s">
        <v>582</v>
      </c>
      <c r="I183" s="300"/>
      <c r="J183" s="163"/>
      <c r="K183" s="163"/>
      <c r="L183" s="163"/>
      <c r="M183" s="163"/>
    </row>
    <row r="184" spans="1:14" s="163" customFormat="1" ht="9" customHeight="1" x14ac:dyDescent="0.2">
      <c r="A184" s="267" t="s">
        <v>540</v>
      </c>
      <c r="B184" s="268"/>
      <c r="C184" s="269"/>
      <c r="D184" s="270">
        <v>45010</v>
      </c>
      <c r="E184" s="271"/>
      <c r="F184" s="272"/>
      <c r="G184" s="272"/>
      <c r="H184" s="270"/>
      <c r="I184" s="272"/>
      <c r="J184" s="158"/>
      <c r="K184" s="158"/>
      <c r="L184" s="158"/>
      <c r="M184" s="158"/>
    </row>
    <row r="185" spans="1:14" s="158" customFormat="1" ht="9" customHeight="1" x14ac:dyDescent="0.2">
      <c r="A185" s="301" t="s">
        <v>837</v>
      </c>
      <c r="B185" s="302" t="s">
        <v>542</v>
      </c>
      <c r="C185" s="303">
        <f>D184</f>
        <v>45010</v>
      </c>
      <c r="D185" s="304" t="s">
        <v>838</v>
      </c>
      <c r="E185" s="302" t="s">
        <v>839</v>
      </c>
      <c r="F185" s="302" t="s">
        <v>275</v>
      </c>
      <c r="G185" s="302" t="s">
        <v>276</v>
      </c>
      <c r="H185" s="304" t="s">
        <v>838</v>
      </c>
      <c r="I185" s="305"/>
    </row>
    <row r="186" spans="1:14" s="158" customFormat="1" ht="9" customHeight="1" x14ac:dyDescent="0.2">
      <c r="A186" s="267" t="s">
        <v>545</v>
      </c>
      <c r="B186" s="268"/>
      <c r="C186" s="269"/>
      <c r="D186" s="270">
        <v>45011</v>
      </c>
      <c r="E186" s="271"/>
      <c r="F186" s="272"/>
      <c r="G186" s="272"/>
      <c r="H186" s="270"/>
      <c r="I186" s="272"/>
      <c r="J186" s="163"/>
      <c r="K186" s="163"/>
      <c r="L186" s="163"/>
      <c r="M186" s="163"/>
    </row>
    <row r="187" spans="1:14" s="163" customFormat="1" ht="9" customHeight="1" x14ac:dyDescent="0.2">
      <c r="A187" s="301" t="s">
        <v>840</v>
      </c>
      <c r="B187" s="302" t="s">
        <v>547</v>
      </c>
      <c r="C187" s="303">
        <f>D186</f>
        <v>45011</v>
      </c>
      <c r="D187" s="304" t="s">
        <v>838</v>
      </c>
      <c r="E187" s="302" t="s">
        <v>839</v>
      </c>
      <c r="F187" s="302" t="s">
        <v>275</v>
      </c>
      <c r="G187" s="302" t="s">
        <v>276</v>
      </c>
      <c r="H187" s="304" t="s">
        <v>838</v>
      </c>
      <c r="I187" s="305"/>
      <c r="J187" s="158"/>
      <c r="K187" s="158"/>
      <c r="L187" s="158"/>
      <c r="M187" s="158"/>
    </row>
    <row r="188" spans="1:14" s="158" customFormat="1" ht="9" customHeight="1" x14ac:dyDescent="0.2">
      <c r="A188" s="267" t="s">
        <v>548</v>
      </c>
      <c r="B188" s="268"/>
      <c r="C188" s="269"/>
      <c r="D188" s="270">
        <v>45017</v>
      </c>
      <c r="E188" s="271"/>
      <c r="F188" s="272"/>
      <c r="G188" s="272"/>
      <c r="H188" s="270"/>
      <c r="I188" s="272"/>
      <c r="J188" s="163"/>
      <c r="K188" s="163"/>
      <c r="L188" s="163"/>
      <c r="M188" s="163"/>
    </row>
    <row r="189" spans="1:14" s="158" customFormat="1" ht="9" customHeight="1" x14ac:dyDescent="0.2">
      <c r="A189" s="301" t="s">
        <v>841</v>
      </c>
      <c r="B189" s="302" t="s">
        <v>550</v>
      </c>
      <c r="C189" s="303">
        <f>D188</f>
        <v>45017</v>
      </c>
      <c r="D189" s="304" t="s">
        <v>839</v>
      </c>
      <c r="E189" s="302" t="s">
        <v>838</v>
      </c>
      <c r="F189" s="302" t="s">
        <v>275</v>
      </c>
      <c r="G189" s="302" t="s">
        <v>276</v>
      </c>
      <c r="H189" s="304" t="s">
        <v>839</v>
      </c>
      <c r="I189" s="305"/>
    </row>
    <row r="190" spans="1:14" s="158" customFormat="1" ht="9" customHeight="1" x14ac:dyDescent="0.2">
      <c r="A190" s="267" t="s">
        <v>551</v>
      </c>
      <c r="B190" s="268"/>
      <c r="C190" s="269"/>
      <c r="D190" s="270">
        <v>45018</v>
      </c>
      <c r="E190" s="271"/>
      <c r="F190" s="272"/>
      <c r="G190" s="272"/>
      <c r="H190" s="270"/>
      <c r="I190" s="272"/>
      <c r="J190" s="163"/>
      <c r="K190" s="163"/>
      <c r="L190" s="163"/>
      <c r="M190" s="163"/>
    </row>
    <row r="191" spans="1:14" ht="9" customHeight="1" x14ac:dyDescent="0.2">
      <c r="A191" s="301" t="s">
        <v>842</v>
      </c>
      <c r="B191" s="302" t="s">
        <v>553</v>
      </c>
      <c r="C191" s="303">
        <f>D190</f>
        <v>45018</v>
      </c>
      <c r="D191" s="304" t="s">
        <v>839</v>
      </c>
      <c r="E191" s="302" t="s">
        <v>838</v>
      </c>
      <c r="F191" s="302" t="s">
        <v>275</v>
      </c>
      <c r="G191" s="302" t="s">
        <v>276</v>
      </c>
      <c r="H191" s="304" t="s">
        <v>839</v>
      </c>
      <c r="I191" s="305"/>
      <c r="J191" s="163"/>
      <c r="K191" s="163"/>
      <c r="L191" s="163"/>
      <c r="M191" s="163"/>
      <c r="N191" s="158"/>
    </row>
    <row r="192" spans="1:14" s="158" customFormat="1" ht="9" customHeight="1" x14ac:dyDescent="0.2">
      <c r="A192" s="267" t="s">
        <v>554</v>
      </c>
      <c r="B192" s="268"/>
      <c r="C192" s="269"/>
      <c r="D192" s="270">
        <v>45021</v>
      </c>
      <c r="E192" s="271"/>
      <c r="F192" s="272"/>
      <c r="G192" s="272"/>
      <c r="H192" s="270"/>
      <c r="I192" s="272"/>
      <c r="J192" s="163"/>
      <c r="K192" s="163"/>
      <c r="L192" s="163"/>
      <c r="M192" s="163"/>
    </row>
    <row r="193" spans="1:14" ht="9" customHeight="1" x14ac:dyDescent="0.2">
      <c r="A193" s="301" t="s">
        <v>843</v>
      </c>
      <c r="B193" s="302" t="s">
        <v>556</v>
      </c>
      <c r="C193" s="303">
        <f>D192</f>
        <v>45021</v>
      </c>
      <c r="D193" s="304" t="s">
        <v>838</v>
      </c>
      <c r="E193" s="302" t="s">
        <v>839</v>
      </c>
      <c r="F193" s="302" t="s">
        <v>275</v>
      </c>
      <c r="G193" s="302" t="s">
        <v>276</v>
      </c>
      <c r="H193" s="304" t="s">
        <v>838</v>
      </c>
      <c r="I193" s="305"/>
      <c r="J193" s="158"/>
      <c r="K193" s="158"/>
      <c r="L193" s="70"/>
      <c r="M193" s="158"/>
      <c r="N193" s="163"/>
    </row>
    <row r="194" spans="1:14" s="158" customFormat="1" ht="9" customHeight="1" x14ac:dyDescent="0.2">
      <c r="A194" s="267" t="s">
        <v>557</v>
      </c>
      <c r="B194" s="268"/>
      <c r="C194" s="269"/>
      <c r="D194" s="270">
        <v>45023</v>
      </c>
      <c r="E194" s="271"/>
      <c r="F194" s="272"/>
      <c r="G194" s="272"/>
      <c r="H194" s="270"/>
      <c r="I194" s="272"/>
      <c r="J194" s="163"/>
      <c r="K194" s="163"/>
      <c r="L194" s="163"/>
      <c r="M194" s="163"/>
    </row>
    <row r="195" spans="1:14" ht="9" customHeight="1" x14ac:dyDescent="0.2">
      <c r="A195" s="301" t="s">
        <v>844</v>
      </c>
      <c r="B195" s="302" t="s">
        <v>559</v>
      </c>
      <c r="C195" s="303">
        <f>D194</f>
        <v>45023</v>
      </c>
      <c r="D195" s="304" t="s">
        <v>839</v>
      </c>
      <c r="E195" s="302" t="s">
        <v>838</v>
      </c>
      <c r="F195" s="302" t="s">
        <v>275</v>
      </c>
      <c r="G195" s="302" t="s">
        <v>276</v>
      </c>
      <c r="H195" s="304" t="s">
        <v>839</v>
      </c>
      <c r="I195" s="305"/>
      <c r="J195" s="158"/>
      <c r="K195" s="158"/>
      <c r="L195" s="158"/>
      <c r="M195" s="158"/>
      <c r="N195" s="158"/>
    </row>
    <row r="196" spans="1:14" s="158" customFormat="1" ht="9" customHeight="1" x14ac:dyDescent="0.2">
      <c r="A196" s="267" t="s">
        <v>560</v>
      </c>
      <c r="B196" s="268"/>
      <c r="C196" s="269"/>
      <c r="D196" s="270" t="s">
        <v>561</v>
      </c>
      <c r="E196" s="271"/>
      <c r="F196" s="272"/>
      <c r="G196" s="272"/>
      <c r="H196" s="270"/>
      <c r="I196" s="272"/>
      <c r="J196" s="163"/>
      <c r="K196" s="163"/>
      <c r="L196" s="163"/>
      <c r="M196" s="163"/>
    </row>
    <row r="197" spans="1:14" ht="9" customHeight="1" x14ac:dyDescent="0.2">
      <c r="A197" s="301" t="s">
        <v>845</v>
      </c>
      <c r="B197" s="302" t="s">
        <v>563</v>
      </c>
      <c r="C197" s="303"/>
      <c r="D197" s="304" t="s">
        <v>838</v>
      </c>
      <c r="E197" s="302" t="s">
        <v>839</v>
      </c>
      <c r="F197" s="302" t="s">
        <v>275</v>
      </c>
      <c r="G197" s="302" t="s">
        <v>276</v>
      </c>
      <c r="H197" s="304" t="s">
        <v>838</v>
      </c>
      <c r="I197" s="305"/>
      <c r="J197" s="163"/>
      <c r="K197" s="163"/>
      <c r="L197" s="163"/>
      <c r="M197" s="163"/>
      <c r="N197" s="163"/>
    </row>
    <row r="198" spans="1:14" s="77" customFormat="1" ht="17.100000000000001" customHeight="1" x14ac:dyDescent="0.2">
      <c r="A198" s="262" t="s">
        <v>846</v>
      </c>
      <c r="B198" s="263"/>
      <c r="C198" s="264"/>
      <c r="D198" s="265"/>
      <c r="E198" s="263"/>
      <c r="F198" s="266"/>
      <c r="G198" s="263"/>
      <c r="H198" s="265"/>
      <c r="I198" s="263"/>
      <c r="J198" s="158"/>
      <c r="K198" s="158"/>
      <c r="L198" s="158"/>
      <c r="M198" s="158"/>
    </row>
    <row r="199" spans="1:14" s="158" customFormat="1" ht="9" customHeight="1" x14ac:dyDescent="0.2">
      <c r="A199" s="267" t="s">
        <v>847</v>
      </c>
      <c r="B199" s="268"/>
      <c r="C199" s="269"/>
      <c r="D199" s="270">
        <v>45032</v>
      </c>
      <c r="E199" s="271"/>
      <c r="F199" s="272"/>
      <c r="G199" s="272"/>
      <c r="H199" s="270"/>
      <c r="I199" s="272"/>
      <c r="J199" s="163"/>
      <c r="K199" s="163"/>
      <c r="L199" s="163"/>
      <c r="M199" s="163"/>
    </row>
    <row r="200" spans="1:14" s="158" customFormat="1" ht="9" customHeight="1" x14ac:dyDescent="0.2">
      <c r="A200" s="306" t="s">
        <v>848</v>
      </c>
      <c r="B200" s="307" t="s">
        <v>108</v>
      </c>
      <c r="C200" s="308">
        <f>D199</f>
        <v>45032</v>
      </c>
      <c r="D200" s="309" t="s">
        <v>849</v>
      </c>
      <c r="E200" s="309" t="s">
        <v>568</v>
      </c>
      <c r="F200" s="307" t="s">
        <v>275</v>
      </c>
      <c r="G200" s="307" t="s">
        <v>276</v>
      </c>
      <c r="H200" s="309" t="s">
        <v>849</v>
      </c>
      <c r="I200" s="310"/>
      <c r="J200" s="163"/>
      <c r="K200" s="163"/>
      <c r="L200" s="163"/>
      <c r="M200" s="163"/>
    </row>
    <row r="201" spans="1:14" s="158" customFormat="1" ht="9" customHeight="1" x14ac:dyDescent="0.2">
      <c r="A201" s="267" t="s">
        <v>850</v>
      </c>
      <c r="B201" s="268"/>
      <c r="C201" s="269"/>
      <c r="D201" s="270">
        <v>45038</v>
      </c>
      <c r="E201" s="271"/>
      <c r="F201" s="272"/>
      <c r="G201" s="272"/>
      <c r="H201" s="270"/>
      <c r="I201" s="272"/>
      <c r="J201" s="163"/>
      <c r="K201" s="163"/>
      <c r="L201" s="163"/>
      <c r="M201" s="163"/>
    </row>
    <row r="202" spans="1:14" s="158" customFormat="1" ht="9" customHeight="1" x14ac:dyDescent="0.2">
      <c r="A202" s="306" t="s">
        <v>851</v>
      </c>
      <c r="B202" s="307" t="s">
        <v>109</v>
      </c>
      <c r="C202" s="308">
        <f>D201</f>
        <v>45038</v>
      </c>
      <c r="D202" s="309" t="s">
        <v>568</v>
      </c>
      <c r="E202" s="309" t="s">
        <v>849</v>
      </c>
      <c r="F202" s="307" t="s">
        <v>275</v>
      </c>
      <c r="G202" s="307" t="s">
        <v>276</v>
      </c>
      <c r="H202" s="309" t="s">
        <v>568</v>
      </c>
      <c r="I202" s="310"/>
      <c r="N202" s="163"/>
    </row>
    <row r="203" spans="1:14" s="158" customFormat="1" ht="9" customHeight="1" x14ac:dyDescent="0.2">
      <c r="A203" s="267" t="s">
        <v>852</v>
      </c>
      <c r="B203" s="268"/>
      <c r="C203" s="269"/>
      <c r="D203" s="270">
        <v>45039</v>
      </c>
      <c r="E203" s="271"/>
      <c r="F203" s="272"/>
      <c r="G203" s="272"/>
      <c r="H203" s="270"/>
      <c r="I203" s="272"/>
      <c r="J203" s="163"/>
      <c r="K203" s="163"/>
      <c r="L203" s="163"/>
      <c r="M203" s="163"/>
    </row>
    <row r="204" spans="1:14" s="158" customFormat="1" ht="9" customHeight="1" x14ac:dyDescent="0.2">
      <c r="A204" s="306" t="s">
        <v>853</v>
      </c>
      <c r="B204" s="307" t="s">
        <v>110</v>
      </c>
      <c r="C204" s="308">
        <f>D203</f>
        <v>45039</v>
      </c>
      <c r="D204" s="309" t="s">
        <v>568</v>
      </c>
      <c r="E204" s="309" t="s">
        <v>849</v>
      </c>
      <c r="F204" s="307" t="s">
        <v>275</v>
      </c>
      <c r="G204" s="307" t="s">
        <v>276</v>
      </c>
      <c r="H204" s="309" t="s">
        <v>568</v>
      </c>
      <c r="I204" s="310"/>
    </row>
    <row r="205" spans="1:14" s="158" customFormat="1" ht="9" customHeight="1" x14ac:dyDescent="0.2">
      <c r="A205" s="267" t="s">
        <v>854</v>
      </c>
      <c r="B205" s="268"/>
      <c r="C205" s="269"/>
      <c r="D205" s="270">
        <v>45045</v>
      </c>
      <c r="E205" s="271"/>
      <c r="F205" s="272"/>
      <c r="G205" s="272"/>
      <c r="H205" s="270"/>
      <c r="I205" s="272"/>
      <c r="J205" s="163"/>
      <c r="K205" s="163"/>
      <c r="L205" s="163"/>
      <c r="M205" s="163"/>
    </row>
    <row r="206" spans="1:14" s="158" customFormat="1" ht="9" customHeight="1" x14ac:dyDescent="0.2">
      <c r="A206" s="306" t="s">
        <v>855</v>
      </c>
      <c r="B206" s="307" t="s">
        <v>112</v>
      </c>
      <c r="C206" s="308">
        <f>D205</f>
        <v>45045</v>
      </c>
      <c r="D206" s="309" t="s">
        <v>849</v>
      </c>
      <c r="E206" s="309" t="s">
        <v>568</v>
      </c>
      <c r="F206" s="307" t="s">
        <v>275</v>
      </c>
      <c r="G206" s="307" t="s">
        <v>276</v>
      </c>
      <c r="H206" s="309" t="s">
        <v>849</v>
      </c>
      <c r="I206" s="310"/>
      <c r="J206" s="163"/>
      <c r="K206" s="163"/>
      <c r="L206" s="163"/>
      <c r="M206" s="163"/>
    </row>
    <row r="207" spans="1:14" s="158" customFormat="1" ht="9" customHeight="1" x14ac:dyDescent="0.2">
      <c r="A207" s="267" t="s">
        <v>856</v>
      </c>
      <c r="B207" s="268"/>
      <c r="C207" s="269"/>
      <c r="D207" s="270">
        <v>45046</v>
      </c>
      <c r="E207" s="271"/>
      <c r="F207" s="272"/>
      <c r="G207" s="272"/>
      <c r="H207" s="270"/>
      <c r="I207" s="272"/>
      <c r="J207" s="163"/>
      <c r="K207" s="163"/>
      <c r="L207" s="163"/>
      <c r="M207" s="163"/>
    </row>
    <row r="208" spans="1:14" s="158" customFormat="1" ht="9" customHeight="1" x14ac:dyDescent="0.2">
      <c r="A208" s="306" t="s">
        <v>857</v>
      </c>
      <c r="B208" s="307" t="s">
        <v>114</v>
      </c>
      <c r="C208" s="308">
        <f>D207</f>
        <v>45046</v>
      </c>
      <c r="D208" s="309" t="s">
        <v>849</v>
      </c>
      <c r="E208" s="309" t="s">
        <v>568</v>
      </c>
      <c r="F208" s="307" t="s">
        <v>275</v>
      </c>
      <c r="G208" s="307" t="s">
        <v>276</v>
      </c>
      <c r="H208" s="309" t="s">
        <v>849</v>
      </c>
      <c r="I208" s="310"/>
      <c r="N208" s="163"/>
    </row>
    <row r="209" spans="1:14" s="77" customFormat="1" ht="17.100000000000001" customHeight="1" x14ac:dyDescent="0.2">
      <c r="A209" s="262" t="s">
        <v>858</v>
      </c>
      <c r="B209" s="263"/>
      <c r="C209" s="264"/>
      <c r="D209" s="265"/>
      <c r="E209" s="263"/>
      <c r="F209" s="266"/>
      <c r="G209" s="263"/>
      <c r="H209" s="265"/>
      <c r="I209" s="263"/>
      <c r="J209" s="163"/>
      <c r="K209" s="163"/>
      <c r="L209" s="163"/>
      <c r="M209" s="163"/>
      <c r="N209" s="158"/>
    </row>
    <row r="210" spans="1:14" s="163" customFormat="1" ht="9" customHeight="1" x14ac:dyDescent="0.2">
      <c r="A210" s="267" t="s">
        <v>596</v>
      </c>
      <c r="B210" s="268"/>
      <c r="C210" s="269"/>
      <c r="D210" s="270">
        <v>44989</v>
      </c>
      <c r="E210" s="271"/>
      <c r="F210" s="272"/>
      <c r="G210" s="272"/>
      <c r="H210" s="270"/>
      <c r="I210" s="272"/>
      <c r="J210" s="158"/>
      <c r="K210" s="158"/>
      <c r="L210" s="158"/>
      <c r="M210" s="158"/>
    </row>
    <row r="211" spans="1:14" s="158" customFormat="1" ht="9" customHeight="1" x14ac:dyDescent="0.2">
      <c r="A211" s="273" t="s">
        <v>859</v>
      </c>
      <c r="B211" s="274" t="s">
        <v>598</v>
      </c>
      <c r="C211" s="275">
        <f>D210</f>
        <v>44989</v>
      </c>
      <c r="D211" s="311" t="s">
        <v>599</v>
      </c>
      <c r="E211" s="274" t="s">
        <v>600</v>
      </c>
      <c r="F211" s="274" t="s">
        <v>275</v>
      </c>
      <c r="G211" s="274" t="s">
        <v>276</v>
      </c>
      <c r="H211" s="289" t="s">
        <v>599</v>
      </c>
      <c r="I211" s="277"/>
    </row>
    <row r="212" spans="1:14" s="158" customFormat="1" ht="9" customHeight="1" x14ac:dyDescent="0.2">
      <c r="A212" s="312" t="s">
        <v>860</v>
      </c>
      <c r="B212" s="313" t="s">
        <v>598</v>
      </c>
      <c r="C212" s="314">
        <f>D210</f>
        <v>44989</v>
      </c>
      <c r="D212" s="315" t="s">
        <v>602</v>
      </c>
      <c r="E212" s="313" t="s">
        <v>603</v>
      </c>
      <c r="F212" s="313" t="s">
        <v>275</v>
      </c>
      <c r="G212" s="313" t="s">
        <v>276</v>
      </c>
      <c r="H212" s="315" t="s">
        <v>602</v>
      </c>
      <c r="I212" s="316"/>
    </row>
    <row r="213" spans="1:14" s="163" customFormat="1" ht="9" customHeight="1" x14ac:dyDescent="0.2">
      <c r="A213" s="312" t="s">
        <v>861</v>
      </c>
      <c r="B213" s="313" t="s">
        <v>598</v>
      </c>
      <c r="C213" s="314">
        <f>D210</f>
        <v>44989</v>
      </c>
      <c r="D213" s="315" t="s">
        <v>605</v>
      </c>
      <c r="E213" s="313" t="s">
        <v>606</v>
      </c>
      <c r="F213" s="313" t="s">
        <v>275</v>
      </c>
      <c r="G213" s="313" t="s">
        <v>276</v>
      </c>
      <c r="H213" s="315" t="s">
        <v>605</v>
      </c>
      <c r="I213" s="316"/>
      <c r="J213" s="158"/>
      <c r="K213" s="158"/>
      <c r="L213" s="158"/>
      <c r="M213" s="158"/>
      <c r="N213" s="158"/>
    </row>
    <row r="214" spans="1:14" s="158" customFormat="1" ht="9" customHeight="1" x14ac:dyDescent="0.2">
      <c r="A214" s="296" t="s">
        <v>862</v>
      </c>
      <c r="B214" s="297" t="s">
        <v>598</v>
      </c>
      <c r="C214" s="298">
        <f>D210</f>
        <v>44989</v>
      </c>
      <c r="D214" s="299" t="s">
        <v>608</v>
      </c>
      <c r="E214" s="297" t="s">
        <v>609</v>
      </c>
      <c r="F214" s="297" t="s">
        <v>275</v>
      </c>
      <c r="G214" s="297" t="s">
        <v>276</v>
      </c>
      <c r="H214" s="299" t="s">
        <v>608</v>
      </c>
      <c r="I214" s="300"/>
    </row>
    <row r="215" spans="1:14" s="163" customFormat="1" ht="9" customHeight="1" x14ac:dyDescent="0.2">
      <c r="A215" s="267" t="s">
        <v>610</v>
      </c>
      <c r="B215" s="268"/>
      <c r="C215" s="269"/>
      <c r="D215" s="270">
        <v>44990</v>
      </c>
      <c r="E215" s="271"/>
      <c r="F215" s="272"/>
      <c r="G215" s="272"/>
      <c r="H215" s="270"/>
      <c r="I215" s="272"/>
      <c r="J215" s="158"/>
      <c r="K215" s="158"/>
      <c r="L215" s="158"/>
      <c r="M215" s="158"/>
      <c r="N215" s="158"/>
    </row>
    <row r="216" spans="1:14" s="158" customFormat="1" ht="9" customHeight="1" x14ac:dyDescent="0.2">
      <c r="A216" s="273" t="s">
        <v>863</v>
      </c>
      <c r="B216" s="274" t="s">
        <v>612</v>
      </c>
      <c r="C216" s="275">
        <f>D215</f>
        <v>44990</v>
      </c>
      <c r="D216" s="311" t="s">
        <v>599</v>
      </c>
      <c r="E216" s="274" t="s">
        <v>600</v>
      </c>
      <c r="F216" s="274" t="s">
        <v>275</v>
      </c>
      <c r="G216" s="274" t="s">
        <v>276</v>
      </c>
      <c r="H216" s="289" t="s">
        <v>599</v>
      </c>
      <c r="I216" s="277"/>
      <c r="J216" s="163"/>
      <c r="K216" s="163"/>
      <c r="L216" s="163"/>
      <c r="M216" s="163"/>
    </row>
    <row r="217" spans="1:14" s="158" customFormat="1" ht="9" customHeight="1" x14ac:dyDescent="0.2">
      <c r="A217" s="312" t="s">
        <v>864</v>
      </c>
      <c r="B217" s="313" t="s">
        <v>612</v>
      </c>
      <c r="C217" s="314">
        <f>D215</f>
        <v>44990</v>
      </c>
      <c r="D217" s="315" t="s">
        <v>602</v>
      </c>
      <c r="E217" s="313" t="s">
        <v>603</v>
      </c>
      <c r="F217" s="313" t="s">
        <v>275</v>
      </c>
      <c r="G217" s="313" t="s">
        <v>276</v>
      </c>
      <c r="H217" s="315" t="s">
        <v>602</v>
      </c>
      <c r="I217" s="316"/>
      <c r="N217" s="163"/>
    </row>
    <row r="218" spans="1:14" s="163" customFormat="1" ht="9" customHeight="1" x14ac:dyDescent="0.2">
      <c r="A218" s="312" t="s">
        <v>865</v>
      </c>
      <c r="B218" s="313" t="s">
        <v>612</v>
      </c>
      <c r="C218" s="314">
        <f>D215</f>
        <v>44990</v>
      </c>
      <c r="D218" s="315" t="s">
        <v>605</v>
      </c>
      <c r="E218" s="313" t="s">
        <v>606</v>
      </c>
      <c r="F218" s="313" t="s">
        <v>275</v>
      </c>
      <c r="G218" s="313" t="s">
        <v>276</v>
      </c>
      <c r="H218" s="315" t="s">
        <v>605</v>
      </c>
      <c r="I218" s="316"/>
      <c r="J218" s="158"/>
      <c r="K218" s="158"/>
      <c r="L218" s="158"/>
      <c r="M218" s="158"/>
      <c r="N218" s="158"/>
    </row>
    <row r="219" spans="1:14" s="158" customFormat="1" ht="9" customHeight="1" x14ac:dyDescent="0.2">
      <c r="A219" s="296" t="s">
        <v>866</v>
      </c>
      <c r="B219" s="297" t="s">
        <v>612</v>
      </c>
      <c r="C219" s="298">
        <f>D215</f>
        <v>44990</v>
      </c>
      <c r="D219" s="299" t="s">
        <v>608</v>
      </c>
      <c r="E219" s="297" t="s">
        <v>609</v>
      </c>
      <c r="F219" s="297" t="s">
        <v>275</v>
      </c>
      <c r="G219" s="297" t="s">
        <v>276</v>
      </c>
      <c r="H219" s="299" t="s">
        <v>608</v>
      </c>
      <c r="I219" s="300"/>
    </row>
    <row r="220" spans="1:14" s="163" customFormat="1" ht="9" customHeight="1" x14ac:dyDescent="0.2">
      <c r="A220" s="267" t="s">
        <v>616</v>
      </c>
      <c r="B220" s="268"/>
      <c r="C220" s="269"/>
      <c r="D220" s="270">
        <v>44996</v>
      </c>
      <c r="E220" s="271"/>
      <c r="F220" s="272"/>
      <c r="G220" s="272"/>
      <c r="H220" s="270"/>
      <c r="I220" s="272"/>
      <c r="J220" s="158"/>
      <c r="K220" s="158"/>
      <c r="L220" s="158"/>
      <c r="M220" s="158"/>
      <c r="N220" s="158"/>
    </row>
    <row r="221" spans="1:14" s="158" customFormat="1" ht="9" customHeight="1" x14ac:dyDescent="0.2">
      <c r="A221" s="273" t="s">
        <v>867</v>
      </c>
      <c r="B221" s="274" t="s">
        <v>618</v>
      </c>
      <c r="C221" s="275">
        <f>D220</f>
        <v>44996</v>
      </c>
      <c r="D221" s="311" t="s">
        <v>600</v>
      </c>
      <c r="E221" s="274" t="s">
        <v>599</v>
      </c>
      <c r="F221" s="274" t="s">
        <v>275</v>
      </c>
      <c r="G221" s="274" t="s">
        <v>276</v>
      </c>
      <c r="H221" s="289" t="s">
        <v>600</v>
      </c>
      <c r="I221" s="277"/>
      <c r="J221" s="163"/>
      <c r="K221" s="163"/>
      <c r="L221" s="163"/>
      <c r="M221" s="163"/>
    </row>
    <row r="222" spans="1:14" s="158" customFormat="1" ht="9" customHeight="1" x14ac:dyDescent="0.2">
      <c r="A222" s="312" t="s">
        <v>868</v>
      </c>
      <c r="B222" s="313" t="s">
        <v>618</v>
      </c>
      <c r="C222" s="314">
        <f>D220</f>
        <v>44996</v>
      </c>
      <c r="D222" s="315" t="s">
        <v>603</v>
      </c>
      <c r="E222" s="313" t="s">
        <v>602</v>
      </c>
      <c r="F222" s="313" t="s">
        <v>275</v>
      </c>
      <c r="G222" s="313" t="s">
        <v>276</v>
      </c>
      <c r="H222" s="315" t="s">
        <v>603</v>
      </c>
      <c r="I222" s="316"/>
      <c r="N222" s="163"/>
    </row>
    <row r="223" spans="1:14" s="163" customFormat="1" ht="9" customHeight="1" x14ac:dyDescent="0.2">
      <c r="A223" s="312" t="s">
        <v>869</v>
      </c>
      <c r="B223" s="313" t="s">
        <v>618</v>
      </c>
      <c r="C223" s="314">
        <f>D220</f>
        <v>44996</v>
      </c>
      <c r="D223" s="315" t="s">
        <v>606</v>
      </c>
      <c r="E223" s="313" t="s">
        <v>605</v>
      </c>
      <c r="F223" s="313" t="s">
        <v>275</v>
      </c>
      <c r="G223" s="313" t="s">
        <v>276</v>
      </c>
      <c r="H223" s="315" t="s">
        <v>606</v>
      </c>
      <c r="I223" s="316"/>
      <c r="J223" s="158"/>
      <c r="K223" s="158"/>
      <c r="L223" s="158"/>
      <c r="M223" s="158"/>
      <c r="N223" s="158"/>
    </row>
    <row r="224" spans="1:14" s="158" customFormat="1" ht="9" customHeight="1" x14ac:dyDescent="0.2">
      <c r="A224" s="296" t="s">
        <v>870</v>
      </c>
      <c r="B224" s="297" t="s">
        <v>618</v>
      </c>
      <c r="C224" s="298">
        <f>D220</f>
        <v>44996</v>
      </c>
      <c r="D224" s="299" t="s">
        <v>609</v>
      </c>
      <c r="E224" s="297" t="s">
        <v>608</v>
      </c>
      <c r="F224" s="297" t="s">
        <v>275</v>
      </c>
      <c r="G224" s="297" t="s">
        <v>276</v>
      </c>
      <c r="H224" s="299" t="s">
        <v>609</v>
      </c>
      <c r="I224" s="300"/>
    </row>
    <row r="225" spans="1:14" s="163" customFormat="1" ht="9" customHeight="1" x14ac:dyDescent="0.2">
      <c r="A225" s="267" t="s">
        <v>622</v>
      </c>
      <c r="B225" s="268"/>
      <c r="C225" s="269"/>
      <c r="D225" s="270">
        <v>44997</v>
      </c>
      <c r="E225" s="271"/>
      <c r="F225" s="272"/>
      <c r="G225" s="272"/>
      <c r="H225" s="270"/>
      <c r="I225" s="272"/>
      <c r="J225" s="158"/>
      <c r="K225" s="158"/>
      <c r="L225" s="158"/>
      <c r="M225" s="158"/>
      <c r="N225" s="158"/>
    </row>
    <row r="226" spans="1:14" s="158" customFormat="1" ht="9" customHeight="1" x14ac:dyDescent="0.2">
      <c r="A226" s="273" t="s">
        <v>871</v>
      </c>
      <c r="B226" s="274" t="s">
        <v>624</v>
      </c>
      <c r="C226" s="275">
        <f>D225</f>
        <v>44997</v>
      </c>
      <c r="D226" s="311" t="s">
        <v>600</v>
      </c>
      <c r="E226" s="274" t="s">
        <v>599</v>
      </c>
      <c r="F226" s="274" t="s">
        <v>275</v>
      </c>
      <c r="G226" s="274" t="s">
        <v>276</v>
      </c>
      <c r="H226" s="289" t="s">
        <v>600</v>
      </c>
      <c r="I226" s="277"/>
    </row>
    <row r="227" spans="1:14" s="158" customFormat="1" ht="9" customHeight="1" x14ac:dyDescent="0.2">
      <c r="A227" s="312" t="s">
        <v>872</v>
      </c>
      <c r="B227" s="313" t="s">
        <v>624</v>
      </c>
      <c r="C227" s="314">
        <f>D225</f>
        <v>44997</v>
      </c>
      <c r="D227" s="315" t="s">
        <v>603</v>
      </c>
      <c r="E227" s="313" t="s">
        <v>602</v>
      </c>
      <c r="F227" s="313" t="s">
        <v>275</v>
      </c>
      <c r="G227" s="313" t="s">
        <v>276</v>
      </c>
      <c r="H227" s="315" t="s">
        <v>603</v>
      </c>
      <c r="I227" s="316"/>
    </row>
    <row r="228" spans="1:14" s="163" customFormat="1" ht="9" customHeight="1" x14ac:dyDescent="0.2">
      <c r="A228" s="312" t="s">
        <v>873</v>
      </c>
      <c r="B228" s="313" t="s">
        <v>624</v>
      </c>
      <c r="C228" s="314">
        <f>D225</f>
        <v>44997</v>
      </c>
      <c r="D228" s="315" t="s">
        <v>606</v>
      </c>
      <c r="E228" s="313" t="s">
        <v>605</v>
      </c>
      <c r="F228" s="313" t="s">
        <v>275</v>
      </c>
      <c r="G228" s="313" t="s">
        <v>276</v>
      </c>
      <c r="H228" s="315" t="s">
        <v>606</v>
      </c>
      <c r="I228" s="316"/>
      <c r="N228" s="158"/>
    </row>
    <row r="229" spans="1:14" s="158" customFormat="1" ht="9" customHeight="1" x14ac:dyDescent="0.2">
      <c r="A229" s="296" t="s">
        <v>874</v>
      </c>
      <c r="B229" s="297" t="s">
        <v>624</v>
      </c>
      <c r="C229" s="298">
        <f>D225</f>
        <v>44997</v>
      </c>
      <c r="D229" s="299" t="s">
        <v>609</v>
      </c>
      <c r="E229" s="297" t="s">
        <v>608</v>
      </c>
      <c r="F229" s="297" t="s">
        <v>275</v>
      </c>
      <c r="G229" s="297" t="s">
        <v>276</v>
      </c>
      <c r="H229" s="299" t="s">
        <v>609</v>
      </c>
      <c r="I229" s="300"/>
      <c r="N229" s="163"/>
    </row>
    <row r="230" spans="1:14" s="163" customFormat="1" ht="9" customHeight="1" x14ac:dyDescent="0.2">
      <c r="A230" s="267" t="s">
        <v>628</v>
      </c>
      <c r="B230" s="268"/>
      <c r="C230" s="269"/>
      <c r="D230" s="270">
        <v>45000</v>
      </c>
      <c r="E230" s="271"/>
      <c r="F230" s="272"/>
      <c r="G230" s="272"/>
      <c r="H230" s="270"/>
      <c r="I230" s="272"/>
      <c r="J230" s="158"/>
      <c r="K230" s="158"/>
      <c r="L230" s="158"/>
      <c r="M230" s="158"/>
      <c r="N230" s="158"/>
    </row>
    <row r="231" spans="1:14" s="158" customFormat="1" ht="9" customHeight="1" x14ac:dyDescent="0.2">
      <c r="A231" s="273" t="s">
        <v>875</v>
      </c>
      <c r="B231" s="274" t="s">
        <v>630</v>
      </c>
      <c r="C231" s="275">
        <f>D230</f>
        <v>45000</v>
      </c>
      <c r="D231" s="311" t="s">
        <v>599</v>
      </c>
      <c r="E231" s="274" t="s">
        <v>600</v>
      </c>
      <c r="F231" s="274" t="s">
        <v>275</v>
      </c>
      <c r="G231" s="274" t="s">
        <v>276</v>
      </c>
      <c r="H231" s="289" t="s">
        <v>599</v>
      </c>
      <c r="I231" s="277"/>
    </row>
    <row r="232" spans="1:14" s="158" customFormat="1" ht="9" customHeight="1" x14ac:dyDescent="0.2">
      <c r="A232" s="312" t="s">
        <v>876</v>
      </c>
      <c r="B232" s="313" t="s">
        <v>630</v>
      </c>
      <c r="C232" s="314">
        <f>D230</f>
        <v>45000</v>
      </c>
      <c r="D232" s="315" t="s">
        <v>602</v>
      </c>
      <c r="E232" s="313" t="s">
        <v>603</v>
      </c>
      <c r="F232" s="313" t="s">
        <v>275</v>
      </c>
      <c r="G232" s="313" t="s">
        <v>276</v>
      </c>
      <c r="H232" s="315" t="s">
        <v>602</v>
      </c>
      <c r="I232" s="316"/>
    </row>
    <row r="233" spans="1:14" s="163" customFormat="1" ht="9" customHeight="1" x14ac:dyDescent="0.2">
      <c r="A233" s="312" t="s">
        <v>877</v>
      </c>
      <c r="B233" s="313" t="s">
        <v>630</v>
      </c>
      <c r="C233" s="314">
        <f>D230</f>
        <v>45000</v>
      </c>
      <c r="D233" s="315" t="s">
        <v>605</v>
      </c>
      <c r="E233" s="313" t="s">
        <v>606</v>
      </c>
      <c r="F233" s="313" t="s">
        <v>275</v>
      </c>
      <c r="G233" s="313" t="s">
        <v>276</v>
      </c>
      <c r="H233" s="315" t="s">
        <v>605</v>
      </c>
      <c r="I233" s="316"/>
      <c r="J233" s="158"/>
      <c r="K233" s="158"/>
      <c r="L233" s="158"/>
      <c r="M233" s="158"/>
      <c r="N233" s="158"/>
    </row>
    <row r="234" spans="1:14" s="158" customFormat="1" ht="9" customHeight="1" x14ac:dyDescent="0.2">
      <c r="A234" s="296" t="s">
        <v>878</v>
      </c>
      <c r="B234" s="297" t="s">
        <v>630</v>
      </c>
      <c r="C234" s="298">
        <f>D230</f>
        <v>45000</v>
      </c>
      <c r="D234" s="299" t="s">
        <v>608</v>
      </c>
      <c r="E234" s="297" t="s">
        <v>609</v>
      </c>
      <c r="F234" s="297" t="s">
        <v>275</v>
      </c>
      <c r="G234" s="297" t="s">
        <v>276</v>
      </c>
      <c r="H234" s="299" t="s">
        <v>608</v>
      </c>
      <c r="I234" s="300"/>
    </row>
    <row r="235" spans="1:14" s="163" customFormat="1" ht="9" customHeight="1" x14ac:dyDescent="0.2">
      <c r="A235" s="267" t="s">
        <v>634</v>
      </c>
      <c r="B235" s="268"/>
      <c r="C235" s="269"/>
      <c r="D235" s="270">
        <v>45002</v>
      </c>
      <c r="E235" s="271"/>
      <c r="F235" s="272"/>
      <c r="G235" s="272"/>
      <c r="H235" s="270"/>
      <c r="I235" s="272"/>
      <c r="N235" s="158"/>
    </row>
    <row r="236" spans="1:14" s="158" customFormat="1" ht="9" customHeight="1" x14ac:dyDescent="0.2">
      <c r="A236" s="273" t="s">
        <v>879</v>
      </c>
      <c r="B236" s="274" t="s">
        <v>636</v>
      </c>
      <c r="C236" s="275">
        <f>D235</f>
        <v>45002</v>
      </c>
      <c r="D236" s="311" t="s">
        <v>600</v>
      </c>
      <c r="E236" s="274" t="s">
        <v>599</v>
      </c>
      <c r="F236" s="274" t="s">
        <v>275</v>
      </c>
      <c r="G236" s="274" t="s">
        <v>276</v>
      </c>
      <c r="H236" s="289" t="s">
        <v>600</v>
      </c>
      <c r="I236" s="277"/>
      <c r="N236" s="163"/>
    </row>
    <row r="237" spans="1:14" s="158" customFormat="1" ht="9" customHeight="1" x14ac:dyDescent="0.2">
      <c r="A237" s="312" t="s">
        <v>880</v>
      </c>
      <c r="B237" s="313" t="s">
        <v>636</v>
      </c>
      <c r="C237" s="314">
        <f>D235</f>
        <v>45002</v>
      </c>
      <c r="D237" s="315" t="s">
        <v>603</v>
      </c>
      <c r="E237" s="313" t="s">
        <v>602</v>
      </c>
      <c r="F237" s="313" t="s">
        <v>275</v>
      </c>
      <c r="G237" s="313" t="s">
        <v>276</v>
      </c>
      <c r="H237" s="315" t="s">
        <v>603</v>
      </c>
      <c r="I237" s="316"/>
    </row>
    <row r="238" spans="1:14" s="163" customFormat="1" ht="9" customHeight="1" x14ac:dyDescent="0.2">
      <c r="A238" s="312" t="s">
        <v>881</v>
      </c>
      <c r="B238" s="313" t="s">
        <v>636</v>
      </c>
      <c r="C238" s="314">
        <f>D235</f>
        <v>45002</v>
      </c>
      <c r="D238" s="315" t="s">
        <v>606</v>
      </c>
      <c r="E238" s="313" t="s">
        <v>605</v>
      </c>
      <c r="F238" s="313" t="s">
        <v>275</v>
      </c>
      <c r="G238" s="313" t="s">
        <v>276</v>
      </c>
      <c r="H238" s="315" t="s">
        <v>606</v>
      </c>
      <c r="I238" s="316"/>
      <c r="J238" s="158"/>
      <c r="K238" s="158"/>
      <c r="L238" s="158"/>
      <c r="M238" s="158"/>
      <c r="N238" s="158"/>
    </row>
    <row r="239" spans="1:14" s="158" customFormat="1" ht="9" customHeight="1" x14ac:dyDescent="0.2">
      <c r="A239" s="296" t="s">
        <v>882</v>
      </c>
      <c r="B239" s="297" t="s">
        <v>636</v>
      </c>
      <c r="C239" s="298">
        <f>D235</f>
        <v>45002</v>
      </c>
      <c r="D239" s="299" t="s">
        <v>609</v>
      </c>
      <c r="E239" s="297" t="s">
        <v>608</v>
      </c>
      <c r="F239" s="297" t="s">
        <v>275</v>
      </c>
      <c r="G239" s="297" t="s">
        <v>276</v>
      </c>
      <c r="H239" s="299" t="s">
        <v>609</v>
      </c>
      <c r="I239" s="300"/>
    </row>
    <row r="240" spans="1:14" s="163" customFormat="1" ht="9" customHeight="1" x14ac:dyDescent="0.2">
      <c r="A240" s="267" t="s">
        <v>640</v>
      </c>
      <c r="B240" s="268"/>
      <c r="C240" s="269"/>
      <c r="D240" s="270">
        <v>45004</v>
      </c>
      <c r="E240" s="271"/>
      <c r="F240" s="272"/>
      <c r="G240" s="272"/>
      <c r="H240" s="270"/>
      <c r="I240" s="272"/>
      <c r="J240" s="158"/>
      <c r="K240" s="158"/>
      <c r="L240" s="158"/>
      <c r="M240" s="158"/>
      <c r="N240" s="158"/>
    </row>
    <row r="241" spans="1:14" s="158" customFormat="1" ht="9" customHeight="1" x14ac:dyDescent="0.2">
      <c r="A241" s="273" t="s">
        <v>883</v>
      </c>
      <c r="B241" s="274" t="s">
        <v>642</v>
      </c>
      <c r="C241" s="275">
        <f>D240</f>
        <v>45004</v>
      </c>
      <c r="D241" s="311" t="s">
        <v>599</v>
      </c>
      <c r="E241" s="274" t="s">
        <v>600</v>
      </c>
      <c r="F241" s="274" t="s">
        <v>275</v>
      </c>
      <c r="G241" s="274" t="s">
        <v>276</v>
      </c>
      <c r="H241" s="289" t="s">
        <v>599</v>
      </c>
      <c r="I241" s="277"/>
    </row>
    <row r="242" spans="1:14" s="158" customFormat="1" ht="9" customHeight="1" x14ac:dyDescent="0.2">
      <c r="A242" s="312" t="s">
        <v>884</v>
      </c>
      <c r="B242" s="313" t="s">
        <v>642</v>
      </c>
      <c r="C242" s="314">
        <f>D240</f>
        <v>45004</v>
      </c>
      <c r="D242" s="315" t="s">
        <v>602</v>
      </c>
      <c r="E242" s="313" t="s">
        <v>603</v>
      </c>
      <c r="F242" s="313" t="s">
        <v>275</v>
      </c>
      <c r="G242" s="313" t="s">
        <v>276</v>
      </c>
      <c r="H242" s="315" t="s">
        <v>602</v>
      </c>
      <c r="I242" s="316"/>
      <c r="J242" s="163"/>
      <c r="K242" s="163"/>
      <c r="L242" s="163"/>
      <c r="M242" s="163"/>
    </row>
    <row r="243" spans="1:14" s="163" customFormat="1" ht="9" customHeight="1" x14ac:dyDescent="0.2">
      <c r="A243" s="312" t="s">
        <v>885</v>
      </c>
      <c r="B243" s="313" t="s">
        <v>642</v>
      </c>
      <c r="C243" s="314">
        <f>D240</f>
        <v>45004</v>
      </c>
      <c r="D243" s="315" t="s">
        <v>605</v>
      </c>
      <c r="E243" s="313" t="s">
        <v>606</v>
      </c>
      <c r="F243" s="313" t="s">
        <v>275</v>
      </c>
      <c r="G243" s="313" t="s">
        <v>276</v>
      </c>
      <c r="H243" s="315" t="s">
        <v>605</v>
      </c>
      <c r="I243" s="316"/>
      <c r="J243" s="158"/>
      <c r="K243" s="158"/>
      <c r="L243" s="158"/>
      <c r="M243" s="158"/>
      <c r="N243" s="77"/>
    </row>
    <row r="244" spans="1:14" s="158" customFormat="1" ht="9" customHeight="1" x14ac:dyDescent="0.2">
      <c r="A244" s="296" t="s">
        <v>886</v>
      </c>
      <c r="B244" s="297" t="s">
        <v>642</v>
      </c>
      <c r="C244" s="298">
        <f>D240</f>
        <v>45004</v>
      </c>
      <c r="D244" s="299" t="s">
        <v>608</v>
      </c>
      <c r="E244" s="297" t="s">
        <v>609</v>
      </c>
      <c r="F244" s="297" t="s">
        <v>275</v>
      </c>
      <c r="G244" s="297" t="s">
        <v>276</v>
      </c>
      <c r="H244" s="299" t="s">
        <v>608</v>
      </c>
      <c r="I244" s="300"/>
      <c r="N244" s="163"/>
    </row>
    <row r="245" spans="1:14" s="163" customFormat="1" ht="9" customHeight="1" x14ac:dyDescent="0.2">
      <c r="A245" s="267" t="s">
        <v>647</v>
      </c>
      <c r="B245" s="268"/>
      <c r="C245" s="269"/>
      <c r="D245" s="270">
        <v>45010</v>
      </c>
      <c r="E245" s="271"/>
      <c r="F245" s="272"/>
      <c r="G245" s="272"/>
      <c r="H245" s="270"/>
      <c r="I245" s="272"/>
      <c r="J245" s="158"/>
      <c r="K245" s="158"/>
      <c r="L245" s="158"/>
      <c r="M245" s="158"/>
      <c r="N245" s="158"/>
    </row>
    <row r="246" spans="1:14" s="158" customFormat="1" ht="9" customHeight="1" x14ac:dyDescent="0.2">
      <c r="A246" s="291" t="s">
        <v>887</v>
      </c>
      <c r="B246" s="292" t="s">
        <v>649</v>
      </c>
      <c r="C246" s="293">
        <f>D245</f>
        <v>45010</v>
      </c>
      <c r="D246" s="294" t="s">
        <v>650</v>
      </c>
      <c r="E246" s="294" t="s">
        <v>651</v>
      </c>
      <c r="F246" s="292" t="s">
        <v>275</v>
      </c>
      <c r="G246" s="292" t="s">
        <v>276</v>
      </c>
      <c r="H246" s="294" t="s">
        <v>650</v>
      </c>
      <c r="I246" s="295"/>
      <c r="N246" s="163"/>
    </row>
    <row r="247" spans="1:14" s="158" customFormat="1" ht="9" customHeight="1" x14ac:dyDescent="0.2">
      <c r="A247" s="296" t="s">
        <v>888</v>
      </c>
      <c r="B247" s="297" t="s">
        <v>649</v>
      </c>
      <c r="C247" s="298">
        <f>D245</f>
        <v>45010</v>
      </c>
      <c r="D247" s="299" t="s">
        <v>653</v>
      </c>
      <c r="E247" s="299" t="s">
        <v>654</v>
      </c>
      <c r="F247" s="297" t="s">
        <v>275</v>
      </c>
      <c r="G247" s="297" t="s">
        <v>276</v>
      </c>
      <c r="H247" s="299" t="s">
        <v>653</v>
      </c>
      <c r="I247" s="300"/>
    </row>
    <row r="248" spans="1:14" s="163" customFormat="1" ht="9" customHeight="1" x14ac:dyDescent="0.2">
      <c r="A248" s="267" t="s">
        <v>655</v>
      </c>
      <c r="B248" s="268"/>
      <c r="C248" s="269"/>
      <c r="D248" s="270">
        <v>45011</v>
      </c>
      <c r="E248" s="271"/>
      <c r="F248" s="272"/>
      <c r="G248" s="272"/>
      <c r="H248" s="270"/>
      <c r="I248" s="272"/>
      <c r="J248" s="158"/>
      <c r="K248" s="158"/>
      <c r="L248" s="158"/>
      <c r="M248" s="158"/>
      <c r="N248" s="158"/>
    </row>
    <row r="249" spans="1:14" s="158" customFormat="1" ht="9" customHeight="1" x14ac:dyDescent="0.2">
      <c r="A249" s="291" t="s">
        <v>889</v>
      </c>
      <c r="B249" s="292" t="s">
        <v>657</v>
      </c>
      <c r="C249" s="293">
        <f>D248</f>
        <v>45011</v>
      </c>
      <c r="D249" s="294" t="s">
        <v>650</v>
      </c>
      <c r="E249" s="294" t="s">
        <v>651</v>
      </c>
      <c r="F249" s="292" t="s">
        <v>275</v>
      </c>
      <c r="G249" s="292" t="s">
        <v>276</v>
      </c>
      <c r="H249" s="294" t="s">
        <v>650</v>
      </c>
      <c r="I249" s="295"/>
      <c r="N249" s="163"/>
    </row>
    <row r="250" spans="1:14" s="158" customFormat="1" ht="9" customHeight="1" x14ac:dyDescent="0.2">
      <c r="A250" s="296" t="s">
        <v>890</v>
      </c>
      <c r="B250" s="297" t="s">
        <v>657</v>
      </c>
      <c r="C250" s="298">
        <f>D248</f>
        <v>45011</v>
      </c>
      <c r="D250" s="299" t="s">
        <v>653</v>
      </c>
      <c r="E250" s="299" t="s">
        <v>654</v>
      </c>
      <c r="F250" s="297" t="s">
        <v>275</v>
      </c>
      <c r="G250" s="297" t="s">
        <v>276</v>
      </c>
      <c r="H250" s="299" t="s">
        <v>653</v>
      </c>
      <c r="I250" s="300"/>
    </row>
    <row r="251" spans="1:14" s="163" customFormat="1" ht="9" customHeight="1" x14ac:dyDescent="0.2">
      <c r="A251" s="267" t="s">
        <v>659</v>
      </c>
      <c r="B251" s="268"/>
      <c r="C251" s="269"/>
      <c r="D251" s="270">
        <v>45017</v>
      </c>
      <c r="E251" s="271"/>
      <c r="F251" s="272"/>
      <c r="G251" s="272"/>
      <c r="H251" s="270"/>
      <c r="I251" s="272"/>
      <c r="J251" s="158"/>
      <c r="K251" s="158"/>
      <c r="L251" s="158"/>
      <c r="M251" s="158"/>
      <c r="N251" s="158"/>
    </row>
    <row r="252" spans="1:14" s="158" customFormat="1" ht="9" customHeight="1" x14ac:dyDescent="0.2">
      <c r="A252" s="291" t="s">
        <v>891</v>
      </c>
      <c r="B252" s="292" t="s">
        <v>661</v>
      </c>
      <c r="C252" s="293">
        <f>D251</f>
        <v>45017</v>
      </c>
      <c r="D252" s="294" t="s">
        <v>651</v>
      </c>
      <c r="E252" s="294" t="s">
        <v>650</v>
      </c>
      <c r="F252" s="292" t="s">
        <v>275</v>
      </c>
      <c r="G252" s="292" t="s">
        <v>276</v>
      </c>
      <c r="H252" s="294" t="s">
        <v>651</v>
      </c>
      <c r="I252" s="295"/>
      <c r="N252" s="163"/>
    </row>
    <row r="253" spans="1:14" s="158" customFormat="1" ht="9" customHeight="1" x14ac:dyDescent="0.2">
      <c r="A253" s="296" t="s">
        <v>892</v>
      </c>
      <c r="B253" s="297" t="s">
        <v>661</v>
      </c>
      <c r="C253" s="298">
        <f>D251</f>
        <v>45017</v>
      </c>
      <c r="D253" s="299" t="s">
        <v>654</v>
      </c>
      <c r="E253" s="299" t="s">
        <v>653</v>
      </c>
      <c r="F253" s="297" t="s">
        <v>275</v>
      </c>
      <c r="G253" s="297" t="s">
        <v>276</v>
      </c>
      <c r="H253" s="299" t="s">
        <v>654</v>
      </c>
      <c r="I253" s="300"/>
    </row>
    <row r="254" spans="1:14" s="163" customFormat="1" ht="9" customHeight="1" x14ac:dyDescent="0.2">
      <c r="A254" s="267" t="s">
        <v>663</v>
      </c>
      <c r="B254" s="268"/>
      <c r="C254" s="269"/>
      <c r="D254" s="270">
        <v>45018</v>
      </c>
      <c r="E254" s="271"/>
      <c r="F254" s="272"/>
      <c r="G254" s="272"/>
      <c r="H254" s="270"/>
      <c r="I254" s="272"/>
      <c r="J254" s="158"/>
      <c r="K254" s="158"/>
      <c r="L254" s="158"/>
      <c r="M254" s="158"/>
      <c r="N254" s="158"/>
    </row>
    <row r="255" spans="1:14" s="158" customFormat="1" ht="9" customHeight="1" x14ac:dyDescent="0.2">
      <c r="A255" s="291" t="s">
        <v>893</v>
      </c>
      <c r="B255" s="292" t="s">
        <v>665</v>
      </c>
      <c r="C255" s="293">
        <f>D254</f>
        <v>45018</v>
      </c>
      <c r="D255" s="294" t="s">
        <v>651</v>
      </c>
      <c r="E255" s="294" t="s">
        <v>650</v>
      </c>
      <c r="F255" s="292" t="s">
        <v>275</v>
      </c>
      <c r="G255" s="292" t="s">
        <v>276</v>
      </c>
      <c r="H255" s="294" t="s">
        <v>651</v>
      </c>
      <c r="I255" s="295"/>
      <c r="N255" s="77"/>
    </row>
    <row r="256" spans="1:14" s="158" customFormat="1" ht="9" customHeight="1" x14ac:dyDescent="0.2">
      <c r="A256" s="296" t="s">
        <v>894</v>
      </c>
      <c r="B256" s="297" t="s">
        <v>665</v>
      </c>
      <c r="C256" s="298">
        <f>D254</f>
        <v>45018</v>
      </c>
      <c r="D256" s="299" t="s">
        <v>654</v>
      </c>
      <c r="E256" s="299" t="s">
        <v>653</v>
      </c>
      <c r="F256" s="297" t="s">
        <v>275</v>
      </c>
      <c r="G256" s="297" t="s">
        <v>276</v>
      </c>
      <c r="H256" s="299" t="s">
        <v>654</v>
      </c>
      <c r="I256" s="300"/>
      <c r="J256" s="77"/>
      <c r="K256" s="77"/>
      <c r="L256" s="77"/>
      <c r="M256" s="77"/>
      <c r="N256" s="163"/>
    </row>
    <row r="257" spans="1:14" s="163" customFormat="1" ht="9" customHeight="1" x14ac:dyDescent="0.2">
      <c r="A257" s="267" t="s">
        <v>667</v>
      </c>
      <c r="B257" s="268"/>
      <c r="C257" s="269"/>
      <c r="D257" s="270">
        <v>45021</v>
      </c>
      <c r="E257" s="271"/>
      <c r="F257" s="272"/>
      <c r="G257" s="272"/>
      <c r="H257" s="270"/>
      <c r="I257" s="272"/>
      <c r="N257" s="158"/>
    </row>
    <row r="258" spans="1:14" s="158" customFormat="1" ht="9" customHeight="1" x14ac:dyDescent="0.2">
      <c r="A258" s="291" t="s">
        <v>895</v>
      </c>
      <c r="B258" s="292" t="s">
        <v>669</v>
      </c>
      <c r="C258" s="293">
        <f>D257</f>
        <v>45021</v>
      </c>
      <c r="D258" s="294" t="s">
        <v>650</v>
      </c>
      <c r="E258" s="294" t="s">
        <v>651</v>
      </c>
      <c r="F258" s="292" t="s">
        <v>275</v>
      </c>
      <c r="G258" s="292" t="s">
        <v>276</v>
      </c>
      <c r="H258" s="294" t="s">
        <v>650</v>
      </c>
      <c r="I258" s="295"/>
    </row>
    <row r="259" spans="1:14" s="158" customFormat="1" ht="9" customHeight="1" x14ac:dyDescent="0.2">
      <c r="A259" s="296" t="s">
        <v>896</v>
      </c>
      <c r="B259" s="297" t="s">
        <v>669</v>
      </c>
      <c r="C259" s="298">
        <f>D257</f>
        <v>45021</v>
      </c>
      <c r="D259" s="299" t="s">
        <v>653</v>
      </c>
      <c r="E259" s="299" t="s">
        <v>654</v>
      </c>
      <c r="F259" s="297" t="s">
        <v>275</v>
      </c>
      <c r="G259" s="297" t="s">
        <v>276</v>
      </c>
      <c r="H259" s="299" t="s">
        <v>653</v>
      </c>
      <c r="I259" s="300"/>
      <c r="K259" s="158" t="s">
        <v>17</v>
      </c>
      <c r="N259" s="163"/>
    </row>
    <row r="260" spans="1:14" s="163" customFormat="1" ht="9" customHeight="1" x14ac:dyDescent="0.2">
      <c r="A260" s="267" t="s">
        <v>671</v>
      </c>
      <c r="B260" s="268"/>
      <c r="C260" s="269"/>
      <c r="D260" s="270">
        <v>45023</v>
      </c>
      <c r="E260" s="271"/>
      <c r="F260" s="272"/>
      <c r="G260" s="272"/>
      <c r="H260" s="270"/>
      <c r="I260" s="272"/>
      <c r="N260" s="158"/>
    </row>
    <row r="261" spans="1:14" s="158" customFormat="1" ht="9" customHeight="1" x14ac:dyDescent="0.2">
      <c r="A261" s="291" t="s">
        <v>897</v>
      </c>
      <c r="B261" s="292" t="s">
        <v>673</v>
      </c>
      <c r="C261" s="293">
        <f>D260</f>
        <v>45023</v>
      </c>
      <c r="D261" s="294" t="s">
        <v>651</v>
      </c>
      <c r="E261" s="294" t="s">
        <v>650</v>
      </c>
      <c r="F261" s="292" t="s">
        <v>275</v>
      </c>
      <c r="G261" s="292" t="s">
        <v>276</v>
      </c>
      <c r="H261" s="294" t="s">
        <v>651</v>
      </c>
      <c r="I261" s="295"/>
      <c r="N261" s="163"/>
    </row>
    <row r="262" spans="1:14" s="158" customFormat="1" ht="9" customHeight="1" x14ac:dyDescent="0.2">
      <c r="A262" s="296" t="s">
        <v>898</v>
      </c>
      <c r="B262" s="297" t="s">
        <v>673</v>
      </c>
      <c r="C262" s="298">
        <f>D260</f>
        <v>45023</v>
      </c>
      <c r="D262" s="299" t="s">
        <v>654</v>
      </c>
      <c r="E262" s="299" t="s">
        <v>653</v>
      </c>
      <c r="F262" s="297" t="s">
        <v>275</v>
      </c>
      <c r="G262" s="297" t="s">
        <v>276</v>
      </c>
      <c r="H262" s="299" t="s">
        <v>654</v>
      </c>
      <c r="I262" s="300"/>
      <c r="J262" s="163"/>
      <c r="K262" s="163"/>
      <c r="L262" s="163"/>
      <c r="M262" s="163"/>
    </row>
    <row r="263" spans="1:14" s="163" customFormat="1" ht="9" customHeight="1" x14ac:dyDescent="0.2">
      <c r="A263" s="267" t="s">
        <v>675</v>
      </c>
      <c r="B263" s="268"/>
      <c r="C263" s="269"/>
      <c r="D263" s="270" t="s">
        <v>561</v>
      </c>
      <c r="E263" s="271"/>
      <c r="F263" s="272"/>
      <c r="G263" s="272"/>
      <c r="H263" s="270"/>
      <c r="I263" s="272"/>
      <c r="J263" s="158"/>
      <c r="K263" s="158"/>
      <c r="L263" s="158"/>
      <c r="M263" s="158"/>
      <c r="N263" s="158"/>
    </row>
    <row r="264" spans="1:14" s="158" customFormat="1" ht="9" customHeight="1" x14ac:dyDescent="0.2">
      <c r="A264" s="291" t="s">
        <v>899</v>
      </c>
      <c r="B264" s="292" t="s">
        <v>677</v>
      </c>
      <c r="C264" s="293"/>
      <c r="D264" s="294" t="s">
        <v>650</v>
      </c>
      <c r="E264" s="294" t="s">
        <v>651</v>
      </c>
      <c r="F264" s="292" t="s">
        <v>275</v>
      </c>
      <c r="G264" s="292" t="s">
        <v>276</v>
      </c>
      <c r="H264" s="294" t="s">
        <v>650</v>
      </c>
      <c r="I264" s="295"/>
      <c r="N264" s="163"/>
    </row>
    <row r="265" spans="1:14" s="158" customFormat="1" ht="9" customHeight="1" x14ac:dyDescent="0.2">
      <c r="A265" s="296" t="s">
        <v>900</v>
      </c>
      <c r="B265" s="297" t="s">
        <v>677</v>
      </c>
      <c r="C265" s="298"/>
      <c r="D265" s="299" t="s">
        <v>653</v>
      </c>
      <c r="E265" s="299" t="s">
        <v>654</v>
      </c>
      <c r="F265" s="297" t="s">
        <v>275</v>
      </c>
      <c r="G265" s="297" t="s">
        <v>276</v>
      </c>
      <c r="H265" s="299" t="s">
        <v>653</v>
      </c>
      <c r="I265" s="300"/>
      <c r="J265" s="163"/>
      <c r="K265" s="163"/>
      <c r="L265" s="163"/>
      <c r="M265" s="163"/>
    </row>
    <row r="266" spans="1:14" s="77" customFormat="1" ht="17.100000000000001" customHeight="1" x14ac:dyDescent="0.2">
      <c r="A266" s="262" t="s">
        <v>679</v>
      </c>
      <c r="B266" s="263"/>
      <c r="C266" s="264"/>
      <c r="D266" s="270">
        <v>45031</v>
      </c>
      <c r="E266" s="263"/>
      <c r="F266" s="266"/>
      <c r="G266" s="263"/>
      <c r="H266" s="265"/>
      <c r="I266" s="263"/>
      <c r="J266" s="158"/>
      <c r="K266" s="158"/>
      <c r="L266" s="158"/>
      <c r="M266" s="158"/>
      <c r="N266" s="163"/>
    </row>
    <row r="267" spans="1:14" s="163" customFormat="1" ht="9" customHeight="1" x14ac:dyDescent="0.2">
      <c r="A267" s="306" t="s">
        <v>901</v>
      </c>
      <c r="B267" s="307" t="s">
        <v>207</v>
      </c>
      <c r="C267" s="308">
        <f>D266</f>
        <v>45031</v>
      </c>
      <c r="D267" s="307">
        <v>1</v>
      </c>
      <c r="E267" s="307">
        <v>2</v>
      </c>
      <c r="F267" s="307" t="s">
        <v>275</v>
      </c>
      <c r="G267" s="307" t="s">
        <v>276</v>
      </c>
      <c r="H267" s="302" t="s">
        <v>681</v>
      </c>
      <c r="I267" s="310"/>
      <c r="J267" s="156"/>
      <c r="K267" s="157"/>
      <c r="L267" s="157"/>
      <c r="M267" s="158"/>
      <c r="N267" s="158"/>
    </row>
    <row r="268" spans="1:14" x14ac:dyDescent="0.2">
      <c r="J268" s="77"/>
      <c r="K268" s="77"/>
      <c r="L268" s="77"/>
      <c r="M268" s="77"/>
      <c r="N268" s="158"/>
    </row>
    <row r="269" spans="1:14" x14ac:dyDescent="0.2">
      <c r="J269" s="163"/>
      <c r="K269" s="163"/>
      <c r="L269" s="163"/>
      <c r="M269" s="163"/>
      <c r="N269" s="158"/>
    </row>
    <row r="270" spans="1:14" x14ac:dyDescent="0.2">
      <c r="J270" s="77"/>
      <c r="K270" s="77"/>
      <c r="L270" s="77"/>
      <c r="M270" s="77"/>
      <c r="N270" s="163"/>
    </row>
    <row r="271" spans="1:14" x14ac:dyDescent="0.2">
      <c r="J271" s="163"/>
      <c r="K271" s="163"/>
      <c r="L271" s="163"/>
      <c r="M271" s="163"/>
      <c r="N271" s="158"/>
    </row>
    <row r="272" spans="1:14" x14ac:dyDescent="0.2">
      <c r="J272" s="158"/>
      <c r="K272" s="158"/>
      <c r="L272" s="158"/>
      <c r="M272" s="158"/>
      <c r="N272" s="158"/>
    </row>
    <row r="273" spans="10:14" x14ac:dyDescent="0.2">
      <c r="J273" s="158"/>
      <c r="K273" s="158"/>
      <c r="L273" s="158"/>
      <c r="M273" s="158"/>
      <c r="N273" s="163"/>
    </row>
    <row r="274" spans="10:14" x14ac:dyDescent="0.2">
      <c r="J274" s="163"/>
      <c r="K274" s="163"/>
      <c r="L274" s="163"/>
      <c r="M274" s="163"/>
      <c r="N274" s="163"/>
    </row>
    <row r="275" spans="10:14" x14ac:dyDescent="0.2">
      <c r="J275" s="158"/>
      <c r="K275" s="158"/>
      <c r="L275" s="158"/>
      <c r="M275" s="158"/>
      <c r="N275" s="158"/>
    </row>
    <row r="276" spans="10:14" x14ac:dyDescent="0.2">
      <c r="J276" s="158"/>
      <c r="K276" s="158"/>
      <c r="L276" s="158"/>
      <c r="M276" s="158"/>
      <c r="N276" s="163"/>
    </row>
    <row r="277" spans="10:14" x14ac:dyDescent="0.2">
      <c r="J277" s="163"/>
      <c r="K277" s="163"/>
      <c r="L277" s="163"/>
      <c r="M277" s="163"/>
      <c r="N277" s="163"/>
    </row>
    <row r="278" spans="10:14" x14ac:dyDescent="0.2">
      <c r="J278" s="158"/>
      <c r="K278" s="158"/>
      <c r="L278" s="158"/>
      <c r="M278" s="158"/>
      <c r="N278" s="158"/>
    </row>
    <row r="279" spans="10:14" x14ac:dyDescent="0.2">
      <c r="J279" s="158"/>
      <c r="K279" s="158"/>
      <c r="L279" s="158"/>
      <c r="M279" s="158"/>
      <c r="N279" s="163"/>
    </row>
    <row r="280" spans="10:14" x14ac:dyDescent="0.2">
      <c r="J280" s="163"/>
      <c r="K280" s="163"/>
      <c r="L280" s="163"/>
      <c r="M280" s="163"/>
      <c r="N280" s="158"/>
    </row>
    <row r="281" spans="10:14" x14ac:dyDescent="0.2">
      <c r="J281" s="158"/>
      <c r="K281" s="158"/>
      <c r="L281" s="158"/>
      <c r="M281" s="158"/>
      <c r="N281" s="158"/>
    </row>
    <row r="282" spans="10:14" x14ac:dyDescent="0.2">
      <c r="J282" s="158"/>
      <c r="K282" s="158"/>
      <c r="L282" s="158"/>
      <c r="M282" s="158"/>
      <c r="N282" s="163"/>
    </row>
    <row r="283" spans="10:14" x14ac:dyDescent="0.2">
      <c r="J283" s="163"/>
      <c r="K283" s="163"/>
      <c r="L283" s="163"/>
      <c r="M283" s="163"/>
      <c r="N283" s="158"/>
    </row>
    <row r="284" spans="10:14" x14ac:dyDescent="0.2">
      <c r="J284" s="158"/>
      <c r="K284" s="158"/>
      <c r="L284" s="158"/>
      <c r="M284" s="158"/>
      <c r="N284" s="158"/>
    </row>
    <row r="285" spans="10:14" x14ac:dyDescent="0.2">
      <c r="J285" s="158"/>
      <c r="K285" s="158"/>
      <c r="L285" s="158"/>
      <c r="M285" s="158"/>
    </row>
    <row r="286" spans="10:14" x14ac:dyDescent="0.2">
      <c r="J286" s="163"/>
      <c r="K286" s="163"/>
      <c r="L286" s="163"/>
      <c r="M286" s="163"/>
    </row>
    <row r="287" spans="10:14" x14ac:dyDescent="0.2">
      <c r="J287" s="163"/>
      <c r="K287" s="163"/>
      <c r="L287" s="163"/>
      <c r="M287" s="163"/>
    </row>
    <row r="288" spans="10:14" x14ac:dyDescent="0.2">
      <c r="J288" s="158"/>
      <c r="K288" s="158"/>
      <c r="L288" s="158"/>
      <c r="M288" s="158"/>
    </row>
    <row r="289" spans="10:14" x14ac:dyDescent="0.2">
      <c r="J289" s="163"/>
      <c r="K289" s="163"/>
      <c r="L289" s="163"/>
      <c r="M289" s="163"/>
    </row>
    <row r="290" spans="10:14" x14ac:dyDescent="0.2">
      <c r="J290" s="163"/>
      <c r="K290" s="163"/>
      <c r="L290" s="163"/>
      <c r="M290" s="163"/>
    </row>
    <row r="291" spans="10:14" x14ac:dyDescent="0.2">
      <c r="J291" s="158"/>
      <c r="K291" s="158"/>
      <c r="L291" s="158"/>
      <c r="M291" s="158"/>
    </row>
    <row r="292" spans="10:14" x14ac:dyDescent="0.2">
      <c r="J292" s="163"/>
      <c r="K292" s="163"/>
      <c r="L292" s="163"/>
      <c r="M292" s="163"/>
    </row>
    <row r="293" spans="10:14" x14ac:dyDescent="0.2">
      <c r="J293" s="158"/>
      <c r="K293" s="158"/>
      <c r="L293" s="158"/>
      <c r="M293" s="158"/>
      <c r="N293" s="77"/>
    </row>
    <row r="294" spans="10:14" x14ac:dyDescent="0.2">
      <c r="J294" s="158"/>
      <c r="K294" s="158"/>
      <c r="L294" s="158"/>
      <c r="M294" s="158"/>
    </row>
    <row r="295" spans="10:14" x14ac:dyDescent="0.2">
      <c r="J295" s="163"/>
      <c r="K295" s="163"/>
      <c r="L295" s="163"/>
      <c r="M295" s="163"/>
      <c r="N295" s="158"/>
    </row>
    <row r="296" spans="10:14" x14ac:dyDescent="0.2">
      <c r="J296" s="158"/>
      <c r="K296" s="158"/>
      <c r="L296" s="158"/>
      <c r="M296" s="158"/>
    </row>
    <row r="297" spans="10:14" x14ac:dyDescent="0.2">
      <c r="J297" s="158"/>
      <c r="K297" s="158"/>
      <c r="L297" s="158"/>
      <c r="M297" s="158"/>
      <c r="N297" s="158"/>
    </row>
    <row r="299" spans="10:14" x14ac:dyDescent="0.2">
      <c r="N299" s="158"/>
    </row>
    <row r="301" spans="10:14" x14ac:dyDescent="0.2">
      <c r="N301" s="158"/>
    </row>
    <row r="303" spans="10:14" x14ac:dyDescent="0.2">
      <c r="N303" s="158"/>
    </row>
    <row r="306" spans="10:13" x14ac:dyDescent="0.2">
      <c r="J306" s="77"/>
      <c r="K306" s="77"/>
      <c r="L306" s="77"/>
      <c r="M306" s="77"/>
    </row>
    <row r="308" spans="10:13" x14ac:dyDescent="0.2">
      <c r="J308" s="158"/>
      <c r="K308" s="158"/>
      <c r="L308" s="158"/>
      <c r="M308" s="158"/>
    </row>
    <row r="310" spans="10:13" x14ac:dyDescent="0.2">
      <c r="J310" s="158"/>
      <c r="K310" s="158"/>
      <c r="L310" s="158"/>
      <c r="M310" s="158"/>
    </row>
    <row r="312" spans="10:13" x14ac:dyDescent="0.2">
      <c r="J312" s="158"/>
      <c r="K312" s="158"/>
      <c r="L312" s="158"/>
      <c r="M312" s="158"/>
    </row>
    <row r="314" spans="10:13" x14ac:dyDescent="0.2">
      <c r="J314" s="158"/>
      <c r="K314" s="158"/>
      <c r="L314" s="158"/>
      <c r="M314" s="158"/>
    </row>
    <row r="316" spans="10:13" x14ac:dyDescent="0.2">
      <c r="J316" s="158"/>
      <c r="K316" s="158"/>
      <c r="L316" s="158"/>
      <c r="M316" s="158"/>
    </row>
  </sheetData>
  <mergeCells count="3">
    <mergeCell ref="A1:H1"/>
    <mergeCell ref="A88:H88"/>
    <mergeCell ref="A179:H179"/>
  </mergeCells>
  <printOptions horizontalCentered="1"/>
  <pageMargins left="0.39370078740157483" right="0.39370078740157483" top="0.59055118110236227" bottom="0.39370078740157483" header="0.70866141732283472" footer="0.51181102362204722"/>
  <pageSetup paperSize="9" scale="92" fitToHeight="3" orientation="portrait" r:id="rId1"/>
  <headerFooter alignWithMargins="0"/>
  <rowBreaks count="2" manualBreakCount="2">
    <brk id="87" max="8" man="1"/>
    <brk id="17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L316"/>
  <sheetViews>
    <sheetView view="pageBreakPreview" zoomScale="175" zoomScaleNormal="100" zoomScaleSheetLayoutView="175" workbookViewId="0">
      <selection activeCell="H196" sqref="H196"/>
    </sheetView>
  </sheetViews>
  <sheetFormatPr defaultColWidth="9.140625" defaultRowHeight="12.75" x14ac:dyDescent="0.2"/>
  <cols>
    <col min="1" max="1" width="7.5703125" style="187" customWidth="1"/>
    <col min="2" max="2" width="4.140625" style="188" customWidth="1"/>
    <col min="3" max="3" width="5.7109375" style="189" customWidth="1"/>
    <col min="4" max="4" width="18.7109375" style="190" customWidth="1"/>
    <col min="5" max="5" width="18.7109375" style="188" customWidth="1"/>
    <col min="6" max="6" width="2.42578125" style="191" customWidth="1"/>
    <col min="7" max="7" width="9.28515625" style="191" customWidth="1"/>
    <col min="8" max="8" width="18.7109375" style="192" customWidth="1"/>
    <col min="9" max="9" width="18.7109375" style="191" customWidth="1"/>
    <col min="10" max="16384" width="9.140625" style="185"/>
  </cols>
  <sheetData>
    <row r="1" spans="1:12" s="69" customFormat="1" ht="21" customHeight="1" x14ac:dyDescent="0.2">
      <c r="A1" s="596" t="s">
        <v>902</v>
      </c>
      <c r="B1" s="596"/>
      <c r="C1" s="596"/>
      <c r="D1" s="596"/>
      <c r="E1" s="596"/>
      <c r="F1" s="596"/>
      <c r="G1" s="596"/>
      <c r="H1" s="596"/>
      <c r="I1" s="596"/>
      <c r="J1" s="68"/>
      <c r="K1" s="130"/>
      <c r="L1" s="130"/>
    </row>
    <row r="2" spans="1:12" s="77" customFormat="1" ht="16.899999999999999" customHeight="1" x14ac:dyDescent="0.2">
      <c r="A2" s="70" t="s">
        <v>271</v>
      </c>
      <c r="B2" s="71"/>
      <c r="C2" s="72"/>
      <c r="D2" s="76"/>
      <c r="E2" s="71"/>
      <c r="F2" s="75"/>
      <c r="G2" s="71"/>
      <c r="H2" s="76"/>
      <c r="I2" s="71"/>
    </row>
    <row r="3" spans="1:12" s="163" customFormat="1" ht="12" customHeight="1" x14ac:dyDescent="0.2">
      <c r="A3" s="159" t="s">
        <v>272</v>
      </c>
      <c r="B3" s="74"/>
      <c r="C3" s="160"/>
      <c r="D3" s="117" t="s">
        <v>903</v>
      </c>
      <c r="E3" s="161"/>
      <c r="F3" s="162"/>
      <c r="G3" s="162"/>
      <c r="H3" s="117"/>
      <c r="I3" s="162"/>
    </row>
    <row r="4" spans="1:12" s="158" customFormat="1" ht="9" customHeight="1" x14ac:dyDescent="0.2">
      <c r="A4" s="164" t="s">
        <v>904</v>
      </c>
      <c r="B4" s="165">
        <v>1</v>
      </c>
      <c r="C4" s="166"/>
      <c r="D4" s="193" t="str">
        <f>los!D18</f>
        <v>Florbal Ústí</v>
      </c>
      <c r="E4" s="193" t="str">
        <f>los!D31</f>
        <v>FbC Plzeň</v>
      </c>
      <c r="F4" s="165" t="s">
        <v>275</v>
      </c>
      <c r="G4" s="165" t="s">
        <v>276</v>
      </c>
      <c r="H4" s="193" t="str">
        <f>los!D18</f>
        <v>Florbal Ústí</v>
      </c>
      <c r="I4" s="167"/>
    </row>
    <row r="5" spans="1:12" s="158" customFormat="1" ht="9" customHeight="1" x14ac:dyDescent="0.2">
      <c r="A5" s="169" t="s">
        <v>905</v>
      </c>
      <c r="B5" s="157">
        <v>1</v>
      </c>
      <c r="C5" s="170"/>
      <c r="D5" s="194" t="str">
        <f>los!D19</f>
        <v>BUTCHIS</v>
      </c>
      <c r="E5" s="194" t="str">
        <f>los!D30</f>
        <v>Aligators Klobouky</v>
      </c>
      <c r="F5" s="157" t="s">
        <v>275</v>
      </c>
      <c r="G5" s="157" t="s">
        <v>276</v>
      </c>
      <c r="H5" s="194" t="str">
        <f>los!D19</f>
        <v>BUTCHIS</v>
      </c>
      <c r="I5" s="171"/>
    </row>
    <row r="6" spans="1:12" s="158" customFormat="1" ht="9" customHeight="1" x14ac:dyDescent="0.2">
      <c r="A6" s="169" t="s">
        <v>906</v>
      </c>
      <c r="B6" s="157">
        <v>1</v>
      </c>
      <c r="C6" s="170"/>
      <c r="D6" s="194" t="str">
        <f>los!D20</f>
        <v>TJ Znojmo LAUFEN CZ</v>
      </c>
      <c r="E6" s="194" t="str">
        <f>los!D29</f>
        <v>Sokol Brno I EMKOCase Gullivers</v>
      </c>
      <c r="F6" s="157" t="s">
        <v>275</v>
      </c>
      <c r="G6" s="157" t="s">
        <v>276</v>
      </c>
      <c r="H6" s="194" t="str">
        <f>los!D20</f>
        <v>TJ Znojmo LAUFEN CZ</v>
      </c>
      <c r="I6" s="171"/>
    </row>
    <row r="7" spans="1:12" s="158" customFormat="1" ht="9" customHeight="1" x14ac:dyDescent="0.2">
      <c r="A7" s="169" t="s">
        <v>907</v>
      </c>
      <c r="B7" s="157">
        <v>1</v>
      </c>
      <c r="C7" s="170"/>
      <c r="D7" s="194" t="str">
        <f>los!D21</f>
        <v>DDQ Florbal Chomutov</v>
      </c>
      <c r="E7" s="194" t="str">
        <f>los!D28</f>
        <v>Kanonýři Kladno</v>
      </c>
      <c r="F7" s="157" t="s">
        <v>275</v>
      </c>
      <c r="G7" s="157" t="s">
        <v>276</v>
      </c>
      <c r="H7" s="194" t="str">
        <f>los!D21</f>
        <v>DDQ Florbal Chomutov</v>
      </c>
      <c r="I7" s="171"/>
    </row>
    <row r="8" spans="1:12" s="158" customFormat="1" ht="9" customHeight="1" x14ac:dyDescent="0.2">
      <c r="A8" s="169" t="s">
        <v>908</v>
      </c>
      <c r="B8" s="157">
        <v>1</v>
      </c>
      <c r="C8" s="170"/>
      <c r="D8" s="194" t="str">
        <f>los!D22</f>
        <v>FBC Letka Toman Finance Group</v>
      </c>
      <c r="E8" s="194" t="str">
        <f>los!D27</f>
        <v>FBC Štíři Č. Budějovice</v>
      </c>
      <c r="F8" s="157" t="s">
        <v>275</v>
      </c>
      <c r="G8" s="157" t="s">
        <v>276</v>
      </c>
      <c r="H8" s="194" t="str">
        <f>los!D22</f>
        <v>FBC Letka Toman Finance Group</v>
      </c>
      <c r="I8" s="171"/>
    </row>
    <row r="9" spans="1:12" s="158" customFormat="1" ht="9" customHeight="1" x14ac:dyDescent="0.2">
      <c r="A9" s="169" t="s">
        <v>909</v>
      </c>
      <c r="B9" s="157">
        <v>1</v>
      </c>
      <c r="C9" s="170"/>
      <c r="D9" s="194" t="str">
        <f>los!D23</f>
        <v>FAT PIPE Start98 Kunratice</v>
      </c>
      <c r="E9" s="194" t="str">
        <f>los!D26</f>
        <v>TROOPERS</v>
      </c>
      <c r="F9" s="157" t="s">
        <v>275</v>
      </c>
      <c r="G9" s="157" t="s">
        <v>276</v>
      </c>
      <c r="H9" s="194" t="str">
        <f>los!D23</f>
        <v>FAT PIPE Start98 Kunratice</v>
      </c>
      <c r="I9" s="171"/>
    </row>
    <row r="10" spans="1:12" s="158" customFormat="1" ht="9" customHeight="1" x14ac:dyDescent="0.2">
      <c r="A10" s="172" t="s">
        <v>910</v>
      </c>
      <c r="B10" s="173">
        <v>1</v>
      </c>
      <c r="C10" s="174"/>
      <c r="D10" s="195" t="str">
        <f>los!D24</f>
        <v>Bulldogs Brno</v>
      </c>
      <c r="E10" s="195" t="str">
        <f>los!D25</f>
        <v>FBŠ Hummel Hattrick Brno</v>
      </c>
      <c r="F10" s="173" t="s">
        <v>275</v>
      </c>
      <c r="G10" s="173" t="s">
        <v>276</v>
      </c>
      <c r="H10" s="195" t="str">
        <f>los!D24</f>
        <v>Bulldogs Brno</v>
      </c>
      <c r="I10" s="175"/>
    </row>
    <row r="11" spans="1:12" s="163" customFormat="1" ht="12" customHeight="1" x14ac:dyDescent="0.2">
      <c r="A11" s="159" t="s">
        <v>283</v>
      </c>
      <c r="B11" s="74"/>
      <c r="C11" s="160"/>
      <c r="D11" s="117" t="s">
        <v>273</v>
      </c>
      <c r="E11" s="161"/>
      <c r="F11" s="162"/>
      <c r="G11" s="162"/>
      <c r="H11" s="117"/>
      <c r="I11" s="162"/>
    </row>
    <row r="12" spans="1:12" s="158" customFormat="1" ht="9" customHeight="1" x14ac:dyDescent="0.2">
      <c r="A12" s="164" t="s">
        <v>911</v>
      </c>
      <c r="B12" s="165">
        <v>2</v>
      </c>
      <c r="C12" s="166"/>
      <c r="D12" s="193" t="str">
        <f>los!D31</f>
        <v>FbC Plzeň</v>
      </c>
      <c r="E12" s="193" t="str">
        <f>los!D25</f>
        <v>FBŠ Hummel Hattrick Brno</v>
      </c>
      <c r="F12" s="165" t="s">
        <v>275</v>
      </c>
      <c r="G12" s="165" t="s">
        <v>276</v>
      </c>
      <c r="H12" s="193" t="str">
        <f>los!D31</f>
        <v>FbC Plzeň</v>
      </c>
      <c r="I12" s="167"/>
    </row>
    <row r="13" spans="1:12" s="158" customFormat="1" ht="9" customHeight="1" x14ac:dyDescent="0.2">
      <c r="A13" s="169" t="s">
        <v>912</v>
      </c>
      <c r="B13" s="157">
        <v>2</v>
      </c>
      <c r="C13" s="170"/>
      <c r="D13" s="194" t="str">
        <f>los!D26</f>
        <v>TROOPERS</v>
      </c>
      <c r="E13" s="194" t="str">
        <f>los!D24</f>
        <v>Bulldogs Brno</v>
      </c>
      <c r="F13" s="157" t="s">
        <v>275</v>
      </c>
      <c r="G13" s="157" t="s">
        <v>276</v>
      </c>
      <c r="H13" s="194" t="str">
        <f>los!D26</f>
        <v>TROOPERS</v>
      </c>
      <c r="I13" s="171"/>
    </row>
    <row r="14" spans="1:12" s="158" customFormat="1" ht="9" customHeight="1" x14ac:dyDescent="0.2">
      <c r="A14" s="169" t="s">
        <v>913</v>
      </c>
      <c r="B14" s="157">
        <v>2</v>
      </c>
      <c r="C14" s="170"/>
      <c r="D14" s="194" t="str">
        <f>los!D27</f>
        <v>FBC Štíři Č. Budějovice</v>
      </c>
      <c r="E14" s="194" t="str">
        <f>los!D23</f>
        <v>FAT PIPE Start98 Kunratice</v>
      </c>
      <c r="F14" s="157" t="s">
        <v>275</v>
      </c>
      <c r="G14" s="157" t="s">
        <v>276</v>
      </c>
      <c r="H14" s="194" t="str">
        <f>los!D27</f>
        <v>FBC Štíři Č. Budějovice</v>
      </c>
      <c r="I14" s="171"/>
    </row>
    <row r="15" spans="1:12" s="158" customFormat="1" ht="9" customHeight="1" x14ac:dyDescent="0.2">
      <c r="A15" s="169" t="s">
        <v>914</v>
      </c>
      <c r="B15" s="157">
        <v>2</v>
      </c>
      <c r="C15" s="170"/>
      <c r="D15" s="194" t="str">
        <f>los!D28</f>
        <v>Kanonýři Kladno</v>
      </c>
      <c r="E15" s="194" t="str">
        <f>los!D22</f>
        <v>FBC Letka Toman Finance Group</v>
      </c>
      <c r="F15" s="157" t="s">
        <v>275</v>
      </c>
      <c r="G15" s="157" t="s">
        <v>276</v>
      </c>
      <c r="H15" s="194" t="str">
        <f>los!D28</f>
        <v>Kanonýři Kladno</v>
      </c>
      <c r="I15" s="171"/>
    </row>
    <row r="16" spans="1:12" s="158" customFormat="1" ht="9" customHeight="1" x14ac:dyDescent="0.2">
      <c r="A16" s="169" t="s">
        <v>915</v>
      </c>
      <c r="B16" s="157">
        <v>2</v>
      </c>
      <c r="C16" s="170"/>
      <c r="D16" s="194" t="str">
        <f>los!D29</f>
        <v>Sokol Brno I EMKOCase Gullivers</v>
      </c>
      <c r="E16" s="194" t="str">
        <f>los!D21</f>
        <v>DDQ Florbal Chomutov</v>
      </c>
      <c r="F16" s="157" t="s">
        <v>275</v>
      </c>
      <c r="G16" s="157" t="s">
        <v>276</v>
      </c>
      <c r="H16" s="194" t="str">
        <f>los!D29</f>
        <v>Sokol Brno I EMKOCase Gullivers</v>
      </c>
      <c r="I16" s="171"/>
    </row>
    <row r="17" spans="1:9" s="158" customFormat="1" ht="9" customHeight="1" x14ac:dyDescent="0.2">
      <c r="A17" s="169" t="s">
        <v>916</v>
      </c>
      <c r="B17" s="157">
        <v>2</v>
      </c>
      <c r="C17" s="170"/>
      <c r="D17" s="194" t="str">
        <f>los!D30</f>
        <v>Aligators Klobouky</v>
      </c>
      <c r="E17" s="194" t="str">
        <f>los!D20</f>
        <v>TJ Znojmo LAUFEN CZ</v>
      </c>
      <c r="F17" s="157" t="s">
        <v>275</v>
      </c>
      <c r="G17" s="157" t="s">
        <v>276</v>
      </c>
      <c r="H17" s="194" t="str">
        <f>los!D30</f>
        <v>Aligators Klobouky</v>
      </c>
      <c r="I17" s="171"/>
    </row>
    <row r="18" spans="1:9" s="158" customFormat="1" ht="9" customHeight="1" x14ac:dyDescent="0.2">
      <c r="A18" s="172" t="s">
        <v>917</v>
      </c>
      <c r="B18" s="173">
        <v>2</v>
      </c>
      <c r="C18" s="174"/>
      <c r="D18" s="195" t="str">
        <f>los!D18</f>
        <v>Florbal Ústí</v>
      </c>
      <c r="E18" s="195" t="str">
        <f>los!D19</f>
        <v>BUTCHIS</v>
      </c>
      <c r="F18" s="173" t="s">
        <v>275</v>
      </c>
      <c r="G18" s="173" t="s">
        <v>276</v>
      </c>
      <c r="H18" s="195" t="str">
        <f>los!D18</f>
        <v>Florbal Ústí</v>
      </c>
      <c r="I18" s="175"/>
    </row>
    <row r="19" spans="1:9" s="163" customFormat="1" ht="12" customHeight="1" x14ac:dyDescent="0.2">
      <c r="A19" s="159" t="s">
        <v>293</v>
      </c>
      <c r="B19" s="74"/>
      <c r="C19" s="160"/>
      <c r="D19" s="117" t="s">
        <v>689</v>
      </c>
      <c r="E19" s="161"/>
      <c r="F19" s="162"/>
      <c r="G19" s="162"/>
      <c r="H19" s="117"/>
      <c r="I19" s="162"/>
    </row>
    <row r="20" spans="1:9" s="158" customFormat="1" ht="9" customHeight="1" x14ac:dyDescent="0.2">
      <c r="A20" s="164" t="s">
        <v>918</v>
      </c>
      <c r="B20" s="165">
        <v>3</v>
      </c>
      <c r="C20" s="166"/>
      <c r="D20" s="193" t="str">
        <f>los!D19</f>
        <v>BUTCHIS</v>
      </c>
      <c r="E20" s="193" t="str">
        <f>los!D31</f>
        <v>FbC Plzeň</v>
      </c>
      <c r="F20" s="165" t="s">
        <v>275</v>
      </c>
      <c r="G20" s="165" t="s">
        <v>276</v>
      </c>
      <c r="H20" s="193" t="str">
        <f>los!D19</f>
        <v>BUTCHIS</v>
      </c>
      <c r="I20" s="167"/>
    </row>
    <row r="21" spans="1:9" s="158" customFormat="1" ht="9" customHeight="1" x14ac:dyDescent="0.2">
      <c r="A21" s="169" t="s">
        <v>919</v>
      </c>
      <c r="B21" s="157">
        <v>3</v>
      </c>
      <c r="C21" s="170"/>
      <c r="D21" s="194" t="str">
        <f>los!D20</f>
        <v>TJ Znojmo LAUFEN CZ</v>
      </c>
      <c r="E21" s="194" t="str">
        <f>los!D18</f>
        <v>Florbal Ústí</v>
      </c>
      <c r="F21" s="157" t="s">
        <v>275</v>
      </c>
      <c r="G21" s="157" t="s">
        <v>276</v>
      </c>
      <c r="H21" s="194" t="str">
        <f>los!D20</f>
        <v>TJ Znojmo LAUFEN CZ</v>
      </c>
      <c r="I21" s="171"/>
    </row>
    <row r="22" spans="1:9" s="158" customFormat="1" ht="9" customHeight="1" x14ac:dyDescent="0.2">
      <c r="A22" s="169" t="s">
        <v>920</v>
      </c>
      <c r="B22" s="157">
        <v>3</v>
      </c>
      <c r="C22" s="170"/>
      <c r="D22" s="194" t="str">
        <f>los!D21</f>
        <v>DDQ Florbal Chomutov</v>
      </c>
      <c r="E22" s="194" t="str">
        <f>los!D30</f>
        <v>Aligators Klobouky</v>
      </c>
      <c r="F22" s="157" t="s">
        <v>275</v>
      </c>
      <c r="G22" s="157" t="s">
        <v>276</v>
      </c>
      <c r="H22" s="194" t="str">
        <f>los!D21</f>
        <v>DDQ Florbal Chomutov</v>
      </c>
      <c r="I22" s="171"/>
    </row>
    <row r="23" spans="1:9" s="158" customFormat="1" ht="9" customHeight="1" x14ac:dyDescent="0.2">
      <c r="A23" s="169" t="s">
        <v>921</v>
      </c>
      <c r="B23" s="157">
        <v>3</v>
      </c>
      <c r="C23" s="170"/>
      <c r="D23" s="194" t="str">
        <f>los!D22</f>
        <v>FBC Letka Toman Finance Group</v>
      </c>
      <c r="E23" s="194" t="str">
        <f>los!D29</f>
        <v>Sokol Brno I EMKOCase Gullivers</v>
      </c>
      <c r="F23" s="157" t="s">
        <v>275</v>
      </c>
      <c r="G23" s="157" t="s">
        <v>276</v>
      </c>
      <c r="H23" s="194" t="str">
        <f>los!D22</f>
        <v>FBC Letka Toman Finance Group</v>
      </c>
      <c r="I23" s="171"/>
    </row>
    <row r="24" spans="1:9" s="158" customFormat="1" ht="9" customHeight="1" x14ac:dyDescent="0.2">
      <c r="A24" s="169" t="s">
        <v>922</v>
      </c>
      <c r="B24" s="157">
        <v>3</v>
      </c>
      <c r="C24" s="170"/>
      <c r="D24" s="194" t="str">
        <f>los!D23</f>
        <v>FAT PIPE Start98 Kunratice</v>
      </c>
      <c r="E24" s="194" t="str">
        <f>los!D28</f>
        <v>Kanonýři Kladno</v>
      </c>
      <c r="F24" s="157" t="s">
        <v>275</v>
      </c>
      <c r="G24" s="157" t="s">
        <v>276</v>
      </c>
      <c r="H24" s="194" t="str">
        <f>los!D23</f>
        <v>FAT PIPE Start98 Kunratice</v>
      </c>
      <c r="I24" s="171"/>
    </row>
    <row r="25" spans="1:9" s="158" customFormat="1" ht="9" customHeight="1" x14ac:dyDescent="0.2">
      <c r="A25" s="169" t="s">
        <v>923</v>
      </c>
      <c r="B25" s="157">
        <v>3</v>
      </c>
      <c r="C25" s="170"/>
      <c r="D25" s="194" t="str">
        <f>los!D24</f>
        <v>Bulldogs Brno</v>
      </c>
      <c r="E25" s="194" t="str">
        <f>los!D27</f>
        <v>FBC Štíři Č. Budějovice</v>
      </c>
      <c r="F25" s="157" t="s">
        <v>275</v>
      </c>
      <c r="G25" s="157" t="s">
        <v>276</v>
      </c>
      <c r="H25" s="194" t="str">
        <f>los!D24</f>
        <v>Bulldogs Brno</v>
      </c>
      <c r="I25" s="171"/>
    </row>
    <row r="26" spans="1:9" s="158" customFormat="1" ht="9" customHeight="1" x14ac:dyDescent="0.2">
      <c r="A26" s="172" t="s">
        <v>924</v>
      </c>
      <c r="B26" s="173">
        <v>3</v>
      </c>
      <c r="C26" s="174"/>
      <c r="D26" s="195" t="str">
        <f>los!D25</f>
        <v>FBŠ Hummel Hattrick Brno</v>
      </c>
      <c r="E26" s="195" t="str">
        <f>los!D26</f>
        <v>TROOPERS</v>
      </c>
      <c r="F26" s="173" t="s">
        <v>275</v>
      </c>
      <c r="G26" s="173" t="s">
        <v>276</v>
      </c>
      <c r="H26" s="195" t="str">
        <f>los!D25</f>
        <v>FBŠ Hummel Hattrick Brno</v>
      </c>
      <c r="I26" s="175"/>
    </row>
    <row r="27" spans="1:9" s="163" customFormat="1" ht="12" customHeight="1" x14ac:dyDescent="0.2">
      <c r="A27" s="159" t="s">
        <v>301</v>
      </c>
      <c r="B27" s="74"/>
      <c r="C27" s="160"/>
      <c r="D27" s="117" t="s">
        <v>302</v>
      </c>
      <c r="E27" s="161"/>
      <c r="F27" s="162"/>
      <c r="G27" s="162"/>
      <c r="H27" s="117"/>
      <c r="I27" s="162"/>
    </row>
    <row r="28" spans="1:9" s="158" customFormat="1" ht="9" customHeight="1" x14ac:dyDescent="0.2">
      <c r="A28" s="164" t="s">
        <v>925</v>
      </c>
      <c r="B28" s="165">
        <v>4</v>
      </c>
      <c r="C28" s="166"/>
      <c r="D28" s="193" t="str">
        <f>los!D31</f>
        <v>FbC Plzeň</v>
      </c>
      <c r="E28" s="193" t="str">
        <f>los!D26</f>
        <v>TROOPERS</v>
      </c>
      <c r="F28" s="165" t="s">
        <v>275</v>
      </c>
      <c r="G28" s="165" t="s">
        <v>276</v>
      </c>
      <c r="H28" s="193" t="str">
        <f>los!D31</f>
        <v>FbC Plzeň</v>
      </c>
      <c r="I28" s="167"/>
    </row>
    <row r="29" spans="1:9" s="158" customFormat="1" ht="9" customHeight="1" x14ac:dyDescent="0.2">
      <c r="A29" s="169" t="s">
        <v>926</v>
      </c>
      <c r="B29" s="157">
        <v>4</v>
      </c>
      <c r="C29" s="170"/>
      <c r="D29" s="194" t="str">
        <f>los!D27</f>
        <v>FBC Štíři Č. Budějovice</v>
      </c>
      <c r="E29" s="194" t="str">
        <f>los!D25</f>
        <v>FBŠ Hummel Hattrick Brno</v>
      </c>
      <c r="F29" s="157" t="s">
        <v>275</v>
      </c>
      <c r="G29" s="157" t="s">
        <v>276</v>
      </c>
      <c r="H29" s="194" t="str">
        <f>los!D27</f>
        <v>FBC Štíři Č. Budějovice</v>
      </c>
      <c r="I29" s="171"/>
    </row>
    <row r="30" spans="1:9" s="158" customFormat="1" ht="9" customHeight="1" x14ac:dyDescent="0.2">
      <c r="A30" s="169" t="s">
        <v>927</v>
      </c>
      <c r="B30" s="157">
        <v>4</v>
      </c>
      <c r="C30" s="170"/>
      <c r="D30" s="194" t="str">
        <f>los!D28</f>
        <v>Kanonýři Kladno</v>
      </c>
      <c r="E30" s="194" t="str">
        <f>los!D24</f>
        <v>Bulldogs Brno</v>
      </c>
      <c r="F30" s="157" t="s">
        <v>275</v>
      </c>
      <c r="G30" s="157" t="s">
        <v>276</v>
      </c>
      <c r="H30" s="194" t="str">
        <f>los!D28</f>
        <v>Kanonýři Kladno</v>
      </c>
      <c r="I30" s="171"/>
    </row>
    <row r="31" spans="1:9" s="158" customFormat="1" ht="9" customHeight="1" x14ac:dyDescent="0.2">
      <c r="A31" s="169" t="s">
        <v>928</v>
      </c>
      <c r="B31" s="157">
        <v>4</v>
      </c>
      <c r="C31" s="170"/>
      <c r="D31" s="194" t="str">
        <f>los!D29</f>
        <v>Sokol Brno I EMKOCase Gullivers</v>
      </c>
      <c r="E31" s="194" t="str">
        <f>los!D23</f>
        <v>FAT PIPE Start98 Kunratice</v>
      </c>
      <c r="F31" s="157" t="s">
        <v>275</v>
      </c>
      <c r="G31" s="157" t="s">
        <v>276</v>
      </c>
      <c r="H31" s="194" t="str">
        <f>los!D29</f>
        <v>Sokol Brno I EMKOCase Gullivers</v>
      </c>
      <c r="I31" s="171"/>
    </row>
    <row r="32" spans="1:9" s="158" customFormat="1" ht="9" customHeight="1" x14ac:dyDescent="0.2">
      <c r="A32" s="169" t="s">
        <v>929</v>
      </c>
      <c r="B32" s="157">
        <v>4</v>
      </c>
      <c r="C32" s="170"/>
      <c r="D32" s="194" t="str">
        <f>los!D30</f>
        <v>Aligators Klobouky</v>
      </c>
      <c r="E32" s="194" t="str">
        <f>los!D22</f>
        <v>FBC Letka Toman Finance Group</v>
      </c>
      <c r="F32" s="157" t="s">
        <v>275</v>
      </c>
      <c r="G32" s="157" t="s">
        <v>276</v>
      </c>
      <c r="H32" s="194" t="str">
        <f>los!D30</f>
        <v>Aligators Klobouky</v>
      </c>
      <c r="I32" s="171"/>
    </row>
    <row r="33" spans="1:9" s="158" customFormat="1" ht="9" customHeight="1" x14ac:dyDescent="0.2">
      <c r="A33" s="169" t="s">
        <v>930</v>
      </c>
      <c r="B33" s="157">
        <v>4</v>
      </c>
      <c r="C33" s="170"/>
      <c r="D33" s="194" t="str">
        <f>los!D18</f>
        <v>Florbal Ústí</v>
      </c>
      <c r="E33" s="194" t="str">
        <f>los!D21</f>
        <v>DDQ Florbal Chomutov</v>
      </c>
      <c r="F33" s="157" t="s">
        <v>275</v>
      </c>
      <c r="G33" s="157" t="s">
        <v>276</v>
      </c>
      <c r="H33" s="194" t="str">
        <f>los!D18</f>
        <v>Florbal Ústí</v>
      </c>
      <c r="I33" s="171"/>
    </row>
    <row r="34" spans="1:9" s="158" customFormat="1" ht="9" customHeight="1" x14ac:dyDescent="0.2">
      <c r="A34" s="172" t="s">
        <v>931</v>
      </c>
      <c r="B34" s="173">
        <v>4</v>
      </c>
      <c r="C34" s="174"/>
      <c r="D34" s="195" t="str">
        <f>los!D19</f>
        <v>BUTCHIS</v>
      </c>
      <c r="E34" s="195" t="str">
        <f>los!D20</f>
        <v>TJ Znojmo LAUFEN CZ</v>
      </c>
      <c r="F34" s="173" t="s">
        <v>275</v>
      </c>
      <c r="G34" s="173" t="s">
        <v>276</v>
      </c>
      <c r="H34" s="195" t="str">
        <f>los!D19</f>
        <v>BUTCHIS</v>
      </c>
      <c r="I34" s="175"/>
    </row>
    <row r="35" spans="1:9" s="163" customFormat="1" ht="12" customHeight="1" x14ac:dyDescent="0.2">
      <c r="A35" s="159" t="s">
        <v>310</v>
      </c>
      <c r="B35" s="74"/>
      <c r="C35" s="160"/>
      <c r="D35" s="117">
        <v>44832</v>
      </c>
      <c r="E35" s="161"/>
      <c r="F35" s="162"/>
      <c r="G35" s="162"/>
      <c r="H35" s="117"/>
      <c r="I35" s="162"/>
    </row>
    <row r="36" spans="1:9" s="158" customFormat="1" ht="9" customHeight="1" x14ac:dyDescent="0.2">
      <c r="A36" s="164" t="s">
        <v>932</v>
      </c>
      <c r="B36" s="165">
        <v>5</v>
      </c>
      <c r="C36" s="166">
        <f>D35</f>
        <v>44832</v>
      </c>
      <c r="D36" s="193" t="str">
        <f>los!D20</f>
        <v>TJ Znojmo LAUFEN CZ</v>
      </c>
      <c r="E36" s="193" t="str">
        <f>los!D31</f>
        <v>FbC Plzeň</v>
      </c>
      <c r="F36" s="165" t="s">
        <v>275</v>
      </c>
      <c r="G36" s="165" t="s">
        <v>276</v>
      </c>
      <c r="H36" s="193" t="str">
        <f>los!D20</f>
        <v>TJ Znojmo LAUFEN CZ</v>
      </c>
      <c r="I36" s="167"/>
    </row>
    <row r="37" spans="1:9" s="158" customFormat="1" ht="9" customHeight="1" x14ac:dyDescent="0.2">
      <c r="A37" s="169" t="s">
        <v>933</v>
      </c>
      <c r="B37" s="157">
        <v>5</v>
      </c>
      <c r="C37" s="170">
        <f>D35</f>
        <v>44832</v>
      </c>
      <c r="D37" s="194" t="str">
        <f>los!D21</f>
        <v>DDQ Florbal Chomutov</v>
      </c>
      <c r="E37" s="194" t="str">
        <f>los!D19</f>
        <v>BUTCHIS</v>
      </c>
      <c r="F37" s="157" t="s">
        <v>275</v>
      </c>
      <c r="G37" s="157" t="s">
        <v>276</v>
      </c>
      <c r="H37" s="194" t="str">
        <f>los!D21</f>
        <v>DDQ Florbal Chomutov</v>
      </c>
      <c r="I37" s="171"/>
    </row>
    <row r="38" spans="1:9" s="158" customFormat="1" ht="9" customHeight="1" x14ac:dyDescent="0.2">
      <c r="A38" s="169" t="s">
        <v>934</v>
      </c>
      <c r="B38" s="157">
        <v>5</v>
      </c>
      <c r="C38" s="170">
        <f>D35</f>
        <v>44832</v>
      </c>
      <c r="D38" s="194" t="str">
        <f>los!D22</f>
        <v>FBC Letka Toman Finance Group</v>
      </c>
      <c r="E38" s="194" t="str">
        <f>los!D18</f>
        <v>Florbal Ústí</v>
      </c>
      <c r="F38" s="157" t="s">
        <v>275</v>
      </c>
      <c r="G38" s="157" t="s">
        <v>276</v>
      </c>
      <c r="H38" s="194" t="str">
        <f>los!D22</f>
        <v>FBC Letka Toman Finance Group</v>
      </c>
      <c r="I38" s="171"/>
    </row>
    <row r="39" spans="1:9" s="158" customFormat="1" ht="9" customHeight="1" x14ac:dyDescent="0.2">
      <c r="A39" s="169" t="s">
        <v>935</v>
      </c>
      <c r="B39" s="157">
        <v>5</v>
      </c>
      <c r="C39" s="170">
        <f>D35</f>
        <v>44832</v>
      </c>
      <c r="D39" s="194" t="str">
        <f>los!D23</f>
        <v>FAT PIPE Start98 Kunratice</v>
      </c>
      <c r="E39" s="194" t="str">
        <f>los!D30</f>
        <v>Aligators Klobouky</v>
      </c>
      <c r="F39" s="157" t="s">
        <v>275</v>
      </c>
      <c r="G39" s="157" t="s">
        <v>276</v>
      </c>
      <c r="H39" s="194" t="str">
        <f>los!D23</f>
        <v>FAT PIPE Start98 Kunratice</v>
      </c>
      <c r="I39" s="171"/>
    </row>
    <row r="40" spans="1:9" s="158" customFormat="1" ht="9" customHeight="1" x14ac:dyDescent="0.2">
      <c r="A40" s="169" t="s">
        <v>936</v>
      </c>
      <c r="B40" s="157">
        <v>5</v>
      </c>
      <c r="C40" s="170">
        <f>D35</f>
        <v>44832</v>
      </c>
      <c r="D40" s="194" t="str">
        <f>los!D24</f>
        <v>Bulldogs Brno</v>
      </c>
      <c r="E40" s="194" t="str">
        <f>los!D29</f>
        <v>Sokol Brno I EMKOCase Gullivers</v>
      </c>
      <c r="F40" s="157" t="s">
        <v>275</v>
      </c>
      <c r="G40" s="157" t="s">
        <v>276</v>
      </c>
      <c r="H40" s="194" t="str">
        <f>los!D24</f>
        <v>Bulldogs Brno</v>
      </c>
      <c r="I40" s="171"/>
    </row>
    <row r="41" spans="1:9" s="158" customFormat="1" ht="9" customHeight="1" x14ac:dyDescent="0.2">
      <c r="A41" s="169" t="s">
        <v>937</v>
      </c>
      <c r="B41" s="157">
        <v>5</v>
      </c>
      <c r="C41" s="170">
        <f>D35</f>
        <v>44832</v>
      </c>
      <c r="D41" s="194" t="str">
        <f>los!D25</f>
        <v>FBŠ Hummel Hattrick Brno</v>
      </c>
      <c r="E41" s="194" t="str">
        <f>los!D28</f>
        <v>Kanonýři Kladno</v>
      </c>
      <c r="F41" s="157" t="s">
        <v>275</v>
      </c>
      <c r="G41" s="157" t="s">
        <v>276</v>
      </c>
      <c r="H41" s="194" t="str">
        <f>los!D25</f>
        <v>FBŠ Hummel Hattrick Brno</v>
      </c>
      <c r="I41" s="171"/>
    </row>
    <row r="42" spans="1:9" s="158" customFormat="1" ht="9" customHeight="1" x14ac:dyDescent="0.2">
      <c r="A42" s="172" t="s">
        <v>938</v>
      </c>
      <c r="B42" s="173">
        <v>5</v>
      </c>
      <c r="C42" s="174">
        <f>D35</f>
        <v>44832</v>
      </c>
      <c r="D42" s="195" t="str">
        <f>los!D26</f>
        <v>TROOPERS</v>
      </c>
      <c r="E42" s="195" t="str">
        <f>los!D27</f>
        <v>FBC Štíři Č. Budějovice</v>
      </c>
      <c r="F42" s="173" t="s">
        <v>275</v>
      </c>
      <c r="G42" s="173" t="s">
        <v>276</v>
      </c>
      <c r="H42" s="195" t="str">
        <f>los!D26</f>
        <v>TROOPERS</v>
      </c>
      <c r="I42" s="175"/>
    </row>
    <row r="43" spans="1:9" s="163" customFormat="1" ht="12" customHeight="1" x14ac:dyDescent="0.2">
      <c r="A43" s="159" t="s">
        <v>320</v>
      </c>
      <c r="B43" s="74"/>
      <c r="C43" s="160"/>
      <c r="D43" s="117" t="s">
        <v>939</v>
      </c>
      <c r="E43" s="161"/>
      <c r="F43" s="162"/>
      <c r="G43" s="162"/>
      <c r="H43" s="117"/>
      <c r="I43" s="162"/>
    </row>
    <row r="44" spans="1:9" s="158" customFormat="1" ht="9" customHeight="1" x14ac:dyDescent="0.2">
      <c r="A44" s="164" t="s">
        <v>940</v>
      </c>
      <c r="B44" s="165">
        <v>6</v>
      </c>
      <c r="C44" s="166"/>
      <c r="D44" s="193" t="str">
        <f>los!D31</f>
        <v>FbC Plzeň</v>
      </c>
      <c r="E44" s="193" t="str">
        <f>los!D27</f>
        <v>FBC Štíři Č. Budějovice</v>
      </c>
      <c r="F44" s="165" t="s">
        <v>275</v>
      </c>
      <c r="G44" s="165" t="s">
        <v>276</v>
      </c>
      <c r="H44" s="193" t="str">
        <f>los!D31</f>
        <v>FbC Plzeň</v>
      </c>
      <c r="I44" s="167"/>
    </row>
    <row r="45" spans="1:9" s="158" customFormat="1" ht="9" customHeight="1" x14ac:dyDescent="0.2">
      <c r="A45" s="169" t="s">
        <v>941</v>
      </c>
      <c r="B45" s="157">
        <v>6</v>
      </c>
      <c r="C45" s="170"/>
      <c r="D45" s="194" t="str">
        <f>los!D28</f>
        <v>Kanonýři Kladno</v>
      </c>
      <c r="E45" s="194" t="str">
        <f>los!D26</f>
        <v>TROOPERS</v>
      </c>
      <c r="F45" s="157" t="s">
        <v>275</v>
      </c>
      <c r="G45" s="157" t="s">
        <v>276</v>
      </c>
      <c r="H45" s="194" t="str">
        <f>los!D28</f>
        <v>Kanonýři Kladno</v>
      </c>
      <c r="I45" s="171"/>
    </row>
    <row r="46" spans="1:9" s="158" customFormat="1" ht="9" customHeight="1" x14ac:dyDescent="0.2">
      <c r="A46" s="169" t="s">
        <v>942</v>
      </c>
      <c r="B46" s="157">
        <v>6</v>
      </c>
      <c r="C46" s="170"/>
      <c r="D46" s="194" t="str">
        <f>los!D29</f>
        <v>Sokol Brno I EMKOCase Gullivers</v>
      </c>
      <c r="E46" s="194" t="str">
        <f>los!D25</f>
        <v>FBŠ Hummel Hattrick Brno</v>
      </c>
      <c r="F46" s="157" t="s">
        <v>275</v>
      </c>
      <c r="G46" s="157" t="s">
        <v>276</v>
      </c>
      <c r="H46" s="194" t="str">
        <f>los!D29</f>
        <v>Sokol Brno I EMKOCase Gullivers</v>
      </c>
      <c r="I46" s="171"/>
    </row>
    <row r="47" spans="1:9" s="158" customFormat="1" ht="9" customHeight="1" x14ac:dyDescent="0.2">
      <c r="A47" s="169" t="s">
        <v>943</v>
      </c>
      <c r="B47" s="157">
        <v>6</v>
      </c>
      <c r="C47" s="170"/>
      <c r="D47" s="194" t="str">
        <f>los!D30</f>
        <v>Aligators Klobouky</v>
      </c>
      <c r="E47" s="194" t="str">
        <f>los!D24</f>
        <v>Bulldogs Brno</v>
      </c>
      <c r="F47" s="157" t="s">
        <v>275</v>
      </c>
      <c r="G47" s="157" t="s">
        <v>276</v>
      </c>
      <c r="H47" s="194" t="str">
        <f>los!D30</f>
        <v>Aligators Klobouky</v>
      </c>
      <c r="I47" s="171"/>
    </row>
    <row r="48" spans="1:9" s="158" customFormat="1" ht="9" customHeight="1" x14ac:dyDescent="0.2">
      <c r="A48" s="169" t="s">
        <v>944</v>
      </c>
      <c r="B48" s="157">
        <v>6</v>
      </c>
      <c r="C48" s="170"/>
      <c r="D48" s="194" t="str">
        <f>los!D18</f>
        <v>Florbal Ústí</v>
      </c>
      <c r="E48" s="194" t="str">
        <f>los!D23</f>
        <v>FAT PIPE Start98 Kunratice</v>
      </c>
      <c r="F48" s="157" t="s">
        <v>275</v>
      </c>
      <c r="G48" s="157" t="s">
        <v>276</v>
      </c>
      <c r="H48" s="194" t="str">
        <f>los!D18</f>
        <v>Florbal Ústí</v>
      </c>
      <c r="I48" s="171"/>
    </row>
    <row r="49" spans="1:9" s="158" customFormat="1" ht="9" customHeight="1" x14ac:dyDescent="0.2">
      <c r="A49" s="169" t="s">
        <v>945</v>
      </c>
      <c r="B49" s="157">
        <v>6</v>
      </c>
      <c r="C49" s="170"/>
      <c r="D49" s="194" t="str">
        <f>los!D19</f>
        <v>BUTCHIS</v>
      </c>
      <c r="E49" s="194" t="str">
        <f>los!D22</f>
        <v>FBC Letka Toman Finance Group</v>
      </c>
      <c r="F49" s="157" t="s">
        <v>275</v>
      </c>
      <c r="G49" s="157" t="s">
        <v>276</v>
      </c>
      <c r="H49" s="194" t="str">
        <f>los!D19</f>
        <v>BUTCHIS</v>
      </c>
      <c r="I49" s="171"/>
    </row>
    <row r="50" spans="1:9" s="158" customFormat="1" ht="9" customHeight="1" x14ac:dyDescent="0.2">
      <c r="A50" s="172" t="s">
        <v>946</v>
      </c>
      <c r="B50" s="173">
        <v>6</v>
      </c>
      <c r="C50" s="174"/>
      <c r="D50" s="195" t="str">
        <f>los!D20</f>
        <v>TJ Znojmo LAUFEN CZ</v>
      </c>
      <c r="E50" s="195" t="str">
        <f>los!D21</f>
        <v>DDQ Florbal Chomutov</v>
      </c>
      <c r="F50" s="173" t="s">
        <v>275</v>
      </c>
      <c r="G50" s="173" t="s">
        <v>276</v>
      </c>
      <c r="H50" s="195" t="str">
        <f>los!D20</f>
        <v>TJ Znojmo LAUFEN CZ</v>
      </c>
      <c r="I50" s="175"/>
    </row>
    <row r="51" spans="1:9" s="163" customFormat="1" ht="12" customHeight="1" x14ac:dyDescent="0.2">
      <c r="A51" s="159" t="s">
        <v>328</v>
      </c>
      <c r="B51" s="74"/>
      <c r="C51" s="160"/>
      <c r="D51" s="117" t="s">
        <v>708</v>
      </c>
      <c r="E51" s="161"/>
      <c r="F51" s="162"/>
      <c r="G51" s="162"/>
      <c r="H51" s="117"/>
      <c r="I51" s="162"/>
    </row>
    <row r="52" spans="1:9" s="158" customFormat="1" ht="9" customHeight="1" x14ac:dyDescent="0.2">
      <c r="A52" s="164" t="s">
        <v>947</v>
      </c>
      <c r="B52" s="165">
        <v>7</v>
      </c>
      <c r="C52" s="166"/>
      <c r="D52" s="193" t="str">
        <f>los!D21</f>
        <v>DDQ Florbal Chomutov</v>
      </c>
      <c r="E52" s="193" t="str">
        <f>los!D31</f>
        <v>FbC Plzeň</v>
      </c>
      <c r="F52" s="165" t="s">
        <v>275</v>
      </c>
      <c r="G52" s="165" t="s">
        <v>276</v>
      </c>
      <c r="H52" s="193" t="str">
        <f>los!D21</f>
        <v>DDQ Florbal Chomutov</v>
      </c>
      <c r="I52" s="167"/>
    </row>
    <row r="53" spans="1:9" s="158" customFormat="1" ht="9" customHeight="1" x14ac:dyDescent="0.2">
      <c r="A53" s="169" t="s">
        <v>948</v>
      </c>
      <c r="B53" s="157">
        <v>7</v>
      </c>
      <c r="C53" s="170"/>
      <c r="D53" s="194" t="str">
        <f>los!D22</f>
        <v>FBC Letka Toman Finance Group</v>
      </c>
      <c r="E53" s="194" t="str">
        <f>los!D20</f>
        <v>TJ Znojmo LAUFEN CZ</v>
      </c>
      <c r="F53" s="157" t="s">
        <v>275</v>
      </c>
      <c r="G53" s="157" t="s">
        <v>276</v>
      </c>
      <c r="H53" s="194" t="str">
        <f>los!D22</f>
        <v>FBC Letka Toman Finance Group</v>
      </c>
      <c r="I53" s="171"/>
    </row>
    <row r="54" spans="1:9" s="158" customFormat="1" ht="9" customHeight="1" x14ac:dyDescent="0.2">
      <c r="A54" s="169" t="s">
        <v>949</v>
      </c>
      <c r="B54" s="157">
        <v>7</v>
      </c>
      <c r="C54" s="170"/>
      <c r="D54" s="194" t="str">
        <f>los!D23</f>
        <v>FAT PIPE Start98 Kunratice</v>
      </c>
      <c r="E54" s="194" t="str">
        <f>los!D19</f>
        <v>BUTCHIS</v>
      </c>
      <c r="F54" s="157" t="s">
        <v>275</v>
      </c>
      <c r="G54" s="157" t="s">
        <v>276</v>
      </c>
      <c r="H54" s="194" t="str">
        <f>los!D23</f>
        <v>FAT PIPE Start98 Kunratice</v>
      </c>
      <c r="I54" s="171"/>
    </row>
    <row r="55" spans="1:9" s="158" customFormat="1" ht="9" customHeight="1" x14ac:dyDescent="0.2">
      <c r="A55" s="169" t="s">
        <v>950</v>
      </c>
      <c r="B55" s="157">
        <v>7</v>
      </c>
      <c r="C55" s="170"/>
      <c r="D55" s="194" t="str">
        <f>los!D24</f>
        <v>Bulldogs Brno</v>
      </c>
      <c r="E55" s="194" t="str">
        <f>los!D18</f>
        <v>Florbal Ústí</v>
      </c>
      <c r="F55" s="157" t="s">
        <v>275</v>
      </c>
      <c r="G55" s="157" t="s">
        <v>276</v>
      </c>
      <c r="H55" s="194" t="str">
        <f>los!D24</f>
        <v>Bulldogs Brno</v>
      </c>
      <c r="I55" s="171"/>
    </row>
    <row r="56" spans="1:9" s="158" customFormat="1" ht="9" customHeight="1" x14ac:dyDescent="0.2">
      <c r="A56" s="169" t="s">
        <v>951</v>
      </c>
      <c r="B56" s="157">
        <v>7</v>
      </c>
      <c r="C56" s="170"/>
      <c r="D56" s="194" t="str">
        <f>los!D25</f>
        <v>FBŠ Hummel Hattrick Brno</v>
      </c>
      <c r="E56" s="194" t="str">
        <f>los!D30</f>
        <v>Aligators Klobouky</v>
      </c>
      <c r="F56" s="157" t="s">
        <v>275</v>
      </c>
      <c r="G56" s="157" t="s">
        <v>276</v>
      </c>
      <c r="H56" s="194" t="str">
        <f>los!D25</f>
        <v>FBŠ Hummel Hattrick Brno</v>
      </c>
      <c r="I56" s="171"/>
    </row>
    <row r="57" spans="1:9" s="158" customFormat="1" ht="9" customHeight="1" x14ac:dyDescent="0.2">
      <c r="A57" s="169" t="s">
        <v>952</v>
      </c>
      <c r="B57" s="157">
        <v>7</v>
      </c>
      <c r="C57" s="170"/>
      <c r="D57" s="194" t="str">
        <f>los!D26</f>
        <v>TROOPERS</v>
      </c>
      <c r="E57" s="194" t="str">
        <f>los!D29</f>
        <v>Sokol Brno I EMKOCase Gullivers</v>
      </c>
      <c r="F57" s="157" t="s">
        <v>275</v>
      </c>
      <c r="G57" s="157" t="s">
        <v>276</v>
      </c>
      <c r="H57" s="194" t="str">
        <f>los!D26</f>
        <v>TROOPERS</v>
      </c>
      <c r="I57" s="171"/>
    </row>
    <row r="58" spans="1:9" s="158" customFormat="1" ht="9" customHeight="1" x14ac:dyDescent="0.2">
      <c r="A58" s="172" t="s">
        <v>953</v>
      </c>
      <c r="B58" s="173">
        <v>7</v>
      </c>
      <c r="C58" s="174"/>
      <c r="D58" s="195" t="str">
        <f>los!D27</f>
        <v>FBC Štíři Č. Budějovice</v>
      </c>
      <c r="E58" s="195" t="str">
        <f>los!D28</f>
        <v>Kanonýři Kladno</v>
      </c>
      <c r="F58" s="173" t="s">
        <v>275</v>
      </c>
      <c r="G58" s="173" t="s">
        <v>276</v>
      </c>
      <c r="H58" s="195" t="str">
        <f>los!D27</f>
        <v>FBC Štíři Č. Budějovice</v>
      </c>
      <c r="I58" s="175"/>
    </row>
    <row r="59" spans="1:9" s="163" customFormat="1" ht="12" customHeight="1" x14ac:dyDescent="0.2">
      <c r="A59" s="159" t="s">
        <v>337</v>
      </c>
      <c r="B59" s="74"/>
      <c r="C59" s="160"/>
      <c r="D59" s="117" t="s">
        <v>329</v>
      </c>
      <c r="E59" s="161"/>
      <c r="F59" s="162"/>
      <c r="G59" s="162"/>
      <c r="H59" s="117"/>
      <c r="I59" s="162"/>
    </row>
    <row r="60" spans="1:9" s="158" customFormat="1" ht="9" customHeight="1" x14ac:dyDescent="0.2">
      <c r="A60" s="164" t="s">
        <v>954</v>
      </c>
      <c r="B60" s="165">
        <v>8</v>
      </c>
      <c r="C60" s="166"/>
      <c r="D60" s="193" t="str">
        <f>los!D31</f>
        <v>FbC Plzeň</v>
      </c>
      <c r="E60" s="193" t="str">
        <f>los!D28</f>
        <v>Kanonýři Kladno</v>
      </c>
      <c r="F60" s="165" t="s">
        <v>275</v>
      </c>
      <c r="G60" s="165" t="s">
        <v>276</v>
      </c>
      <c r="H60" s="193" t="str">
        <f>los!D31</f>
        <v>FbC Plzeň</v>
      </c>
      <c r="I60" s="167"/>
    </row>
    <row r="61" spans="1:9" s="158" customFormat="1" ht="9" customHeight="1" x14ac:dyDescent="0.2">
      <c r="A61" s="169" t="s">
        <v>955</v>
      </c>
      <c r="B61" s="157">
        <v>8</v>
      </c>
      <c r="C61" s="170"/>
      <c r="D61" s="194" t="str">
        <f>los!D29</f>
        <v>Sokol Brno I EMKOCase Gullivers</v>
      </c>
      <c r="E61" s="194" t="str">
        <f>los!D27</f>
        <v>FBC Štíři Č. Budějovice</v>
      </c>
      <c r="F61" s="157" t="s">
        <v>275</v>
      </c>
      <c r="G61" s="157" t="s">
        <v>276</v>
      </c>
      <c r="H61" s="194" t="str">
        <f>los!D29</f>
        <v>Sokol Brno I EMKOCase Gullivers</v>
      </c>
      <c r="I61" s="171"/>
    </row>
    <row r="62" spans="1:9" s="158" customFormat="1" ht="9" customHeight="1" x14ac:dyDescent="0.2">
      <c r="A62" s="169" t="s">
        <v>956</v>
      </c>
      <c r="B62" s="157">
        <v>8</v>
      </c>
      <c r="C62" s="170"/>
      <c r="D62" s="194" t="str">
        <f>los!D30</f>
        <v>Aligators Klobouky</v>
      </c>
      <c r="E62" s="194" t="str">
        <f>los!D26</f>
        <v>TROOPERS</v>
      </c>
      <c r="F62" s="157" t="s">
        <v>275</v>
      </c>
      <c r="G62" s="157" t="s">
        <v>276</v>
      </c>
      <c r="H62" s="194" t="str">
        <f>los!D30</f>
        <v>Aligators Klobouky</v>
      </c>
      <c r="I62" s="171"/>
    </row>
    <row r="63" spans="1:9" s="158" customFormat="1" ht="9" customHeight="1" x14ac:dyDescent="0.2">
      <c r="A63" s="169" t="s">
        <v>957</v>
      </c>
      <c r="B63" s="157">
        <v>8</v>
      </c>
      <c r="C63" s="170"/>
      <c r="D63" s="194" t="str">
        <f>los!D18</f>
        <v>Florbal Ústí</v>
      </c>
      <c r="E63" s="194" t="str">
        <f>los!D25</f>
        <v>FBŠ Hummel Hattrick Brno</v>
      </c>
      <c r="F63" s="157" t="s">
        <v>275</v>
      </c>
      <c r="G63" s="157" t="s">
        <v>276</v>
      </c>
      <c r="H63" s="194" t="str">
        <f>los!D18</f>
        <v>Florbal Ústí</v>
      </c>
      <c r="I63" s="171"/>
    </row>
    <row r="64" spans="1:9" s="158" customFormat="1" ht="9" customHeight="1" x14ac:dyDescent="0.2">
      <c r="A64" s="169" t="s">
        <v>958</v>
      </c>
      <c r="B64" s="157">
        <v>8</v>
      </c>
      <c r="C64" s="170"/>
      <c r="D64" s="194" t="str">
        <f>los!D19</f>
        <v>BUTCHIS</v>
      </c>
      <c r="E64" s="194" t="str">
        <f>los!D24</f>
        <v>Bulldogs Brno</v>
      </c>
      <c r="F64" s="157" t="s">
        <v>275</v>
      </c>
      <c r="G64" s="157" t="s">
        <v>276</v>
      </c>
      <c r="H64" s="194" t="str">
        <f>los!D19</f>
        <v>BUTCHIS</v>
      </c>
      <c r="I64" s="171"/>
    </row>
    <row r="65" spans="1:9" s="158" customFormat="1" ht="9" customHeight="1" x14ac:dyDescent="0.2">
      <c r="A65" s="169" t="s">
        <v>959</v>
      </c>
      <c r="B65" s="157">
        <v>8</v>
      </c>
      <c r="C65" s="170"/>
      <c r="D65" s="194" t="str">
        <f>los!D20</f>
        <v>TJ Znojmo LAUFEN CZ</v>
      </c>
      <c r="E65" s="194" t="str">
        <f>los!D23</f>
        <v>FAT PIPE Start98 Kunratice</v>
      </c>
      <c r="F65" s="157" t="s">
        <v>275</v>
      </c>
      <c r="G65" s="157" t="s">
        <v>276</v>
      </c>
      <c r="H65" s="194" t="str">
        <f>los!D20</f>
        <v>TJ Znojmo LAUFEN CZ</v>
      </c>
      <c r="I65" s="171"/>
    </row>
    <row r="66" spans="1:9" s="158" customFormat="1" ht="9" customHeight="1" x14ac:dyDescent="0.2">
      <c r="A66" s="172" t="s">
        <v>960</v>
      </c>
      <c r="B66" s="173">
        <v>8</v>
      </c>
      <c r="C66" s="174"/>
      <c r="D66" s="195" t="str">
        <f>los!D21</f>
        <v>DDQ Florbal Chomutov</v>
      </c>
      <c r="E66" s="195" t="str">
        <f>los!D22</f>
        <v>FBC Letka Toman Finance Group</v>
      </c>
      <c r="F66" s="173" t="s">
        <v>275</v>
      </c>
      <c r="G66" s="173" t="s">
        <v>276</v>
      </c>
      <c r="H66" s="195" t="str">
        <f>los!D21</f>
        <v>DDQ Florbal Chomutov</v>
      </c>
      <c r="I66" s="175"/>
    </row>
    <row r="67" spans="1:9" s="163" customFormat="1" ht="12" customHeight="1" x14ac:dyDescent="0.2">
      <c r="A67" s="159" t="s">
        <v>346</v>
      </c>
      <c r="B67" s="74"/>
      <c r="C67" s="160"/>
      <c r="D67" s="117" t="s">
        <v>338</v>
      </c>
      <c r="E67" s="161"/>
      <c r="F67" s="162"/>
      <c r="G67" s="162"/>
      <c r="H67" s="117"/>
      <c r="I67" s="162"/>
    </row>
    <row r="68" spans="1:9" s="158" customFormat="1" ht="9" customHeight="1" x14ac:dyDescent="0.2">
      <c r="A68" s="164" t="s">
        <v>961</v>
      </c>
      <c r="B68" s="165">
        <v>9</v>
      </c>
      <c r="C68" s="166"/>
      <c r="D68" s="193" t="str">
        <f>los!D22</f>
        <v>FBC Letka Toman Finance Group</v>
      </c>
      <c r="E68" s="193" t="str">
        <f>los!D31</f>
        <v>FbC Plzeň</v>
      </c>
      <c r="F68" s="165" t="s">
        <v>275</v>
      </c>
      <c r="G68" s="165" t="s">
        <v>276</v>
      </c>
      <c r="H68" s="193" t="str">
        <f>los!D22</f>
        <v>FBC Letka Toman Finance Group</v>
      </c>
      <c r="I68" s="167"/>
    </row>
    <row r="69" spans="1:9" s="158" customFormat="1" ht="9" customHeight="1" x14ac:dyDescent="0.2">
      <c r="A69" s="169" t="s">
        <v>962</v>
      </c>
      <c r="B69" s="157">
        <v>9</v>
      </c>
      <c r="C69" s="170"/>
      <c r="D69" s="194" t="str">
        <f>los!D23</f>
        <v>FAT PIPE Start98 Kunratice</v>
      </c>
      <c r="E69" s="194" t="str">
        <f>los!D21</f>
        <v>DDQ Florbal Chomutov</v>
      </c>
      <c r="F69" s="157" t="s">
        <v>275</v>
      </c>
      <c r="G69" s="157" t="s">
        <v>276</v>
      </c>
      <c r="H69" s="194" t="str">
        <f>los!D23</f>
        <v>FAT PIPE Start98 Kunratice</v>
      </c>
      <c r="I69" s="171"/>
    </row>
    <row r="70" spans="1:9" s="158" customFormat="1" ht="9" customHeight="1" x14ac:dyDescent="0.2">
      <c r="A70" s="169" t="s">
        <v>963</v>
      </c>
      <c r="B70" s="157">
        <v>9</v>
      </c>
      <c r="C70" s="170"/>
      <c r="D70" s="194" t="str">
        <f>los!D24</f>
        <v>Bulldogs Brno</v>
      </c>
      <c r="E70" s="194" t="str">
        <f>los!D20</f>
        <v>TJ Znojmo LAUFEN CZ</v>
      </c>
      <c r="F70" s="157" t="s">
        <v>275</v>
      </c>
      <c r="G70" s="157" t="s">
        <v>276</v>
      </c>
      <c r="H70" s="194" t="str">
        <f>los!D24</f>
        <v>Bulldogs Brno</v>
      </c>
      <c r="I70" s="171"/>
    </row>
    <row r="71" spans="1:9" s="158" customFormat="1" ht="9" customHeight="1" x14ac:dyDescent="0.2">
      <c r="A71" s="169" t="s">
        <v>964</v>
      </c>
      <c r="B71" s="157">
        <v>9</v>
      </c>
      <c r="C71" s="170"/>
      <c r="D71" s="194" t="str">
        <f>los!D25</f>
        <v>FBŠ Hummel Hattrick Brno</v>
      </c>
      <c r="E71" s="194" t="str">
        <f>los!D19</f>
        <v>BUTCHIS</v>
      </c>
      <c r="F71" s="157" t="s">
        <v>275</v>
      </c>
      <c r="G71" s="157" t="s">
        <v>276</v>
      </c>
      <c r="H71" s="194" t="str">
        <f>los!D25</f>
        <v>FBŠ Hummel Hattrick Brno</v>
      </c>
      <c r="I71" s="171"/>
    </row>
    <row r="72" spans="1:9" s="158" customFormat="1" ht="9" customHeight="1" x14ac:dyDescent="0.2">
      <c r="A72" s="169" t="s">
        <v>965</v>
      </c>
      <c r="B72" s="157">
        <v>9</v>
      </c>
      <c r="C72" s="170"/>
      <c r="D72" s="194" t="str">
        <f>los!D26</f>
        <v>TROOPERS</v>
      </c>
      <c r="E72" s="194" t="str">
        <f>los!D18</f>
        <v>Florbal Ústí</v>
      </c>
      <c r="F72" s="157" t="s">
        <v>275</v>
      </c>
      <c r="G72" s="157" t="s">
        <v>276</v>
      </c>
      <c r="H72" s="194" t="str">
        <f>los!D26</f>
        <v>TROOPERS</v>
      </c>
      <c r="I72" s="171"/>
    </row>
    <row r="73" spans="1:9" s="158" customFormat="1" ht="9" customHeight="1" x14ac:dyDescent="0.2">
      <c r="A73" s="169" t="s">
        <v>966</v>
      </c>
      <c r="B73" s="157">
        <v>9</v>
      </c>
      <c r="C73" s="170"/>
      <c r="D73" s="194" t="str">
        <f>los!D27</f>
        <v>FBC Štíři Č. Budějovice</v>
      </c>
      <c r="E73" s="194" t="str">
        <f>los!D30</f>
        <v>Aligators Klobouky</v>
      </c>
      <c r="F73" s="157" t="s">
        <v>275</v>
      </c>
      <c r="G73" s="157" t="s">
        <v>276</v>
      </c>
      <c r="H73" s="194" t="str">
        <f>los!D27</f>
        <v>FBC Štíři Č. Budějovice</v>
      </c>
      <c r="I73" s="171"/>
    </row>
    <row r="74" spans="1:9" s="158" customFormat="1" ht="9" customHeight="1" x14ac:dyDescent="0.2">
      <c r="A74" s="172" t="s">
        <v>967</v>
      </c>
      <c r="B74" s="173">
        <v>9</v>
      </c>
      <c r="C74" s="174"/>
      <c r="D74" s="195" t="str">
        <f>los!D28</f>
        <v>Kanonýři Kladno</v>
      </c>
      <c r="E74" s="195" t="str">
        <f>los!D29</f>
        <v>Sokol Brno I EMKOCase Gullivers</v>
      </c>
      <c r="F74" s="173" t="s">
        <v>275</v>
      </c>
      <c r="G74" s="173" t="s">
        <v>276</v>
      </c>
      <c r="H74" s="195" t="str">
        <f>los!D28</f>
        <v>Kanonýři Kladno</v>
      </c>
      <c r="I74" s="175"/>
    </row>
    <row r="75" spans="1:9" s="163" customFormat="1" ht="12" customHeight="1" x14ac:dyDescent="0.2">
      <c r="A75" s="159" t="s">
        <v>354</v>
      </c>
      <c r="B75" s="74"/>
      <c r="C75" s="160"/>
      <c r="D75" s="117">
        <v>44862</v>
      </c>
      <c r="E75" s="161"/>
      <c r="F75" s="162"/>
      <c r="G75" s="162"/>
      <c r="H75" s="117"/>
      <c r="I75" s="162"/>
    </row>
    <row r="76" spans="1:9" s="158" customFormat="1" ht="9" customHeight="1" x14ac:dyDescent="0.2">
      <c r="A76" s="164" t="s">
        <v>968</v>
      </c>
      <c r="B76" s="165">
        <v>10</v>
      </c>
      <c r="C76" s="166">
        <f>D75</f>
        <v>44862</v>
      </c>
      <c r="D76" s="193" t="str">
        <f>los!D31</f>
        <v>FbC Plzeň</v>
      </c>
      <c r="E76" s="193" t="str">
        <f>los!D29</f>
        <v>Sokol Brno I EMKOCase Gullivers</v>
      </c>
      <c r="F76" s="165" t="s">
        <v>275</v>
      </c>
      <c r="G76" s="165" t="s">
        <v>276</v>
      </c>
      <c r="H76" s="193" t="str">
        <f>los!D31</f>
        <v>FbC Plzeň</v>
      </c>
      <c r="I76" s="167"/>
    </row>
    <row r="77" spans="1:9" s="158" customFormat="1" ht="9" customHeight="1" x14ac:dyDescent="0.2">
      <c r="A77" s="169" t="s">
        <v>969</v>
      </c>
      <c r="B77" s="157">
        <v>10</v>
      </c>
      <c r="C77" s="170">
        <f>D75</f>
        <v>44862</v>
      </c>
      <c r="D77" s="194" t="str">
        <f>los!D30</f>
        <v>Aligators Klobouky</v>
      </c>
      <c r="E77" s="194" t="str">
        <f>los!D28</f>
        <v>Kanonýři Kladno</v>
      </c>
      <c r="F77" s="157" t="s">
        <v>275</v>
      </c>
      <c r="G77" s="157" t="s">
        <v>276</v>
      </c>
      <c r="H77" s="194" t="str">
        <f>los!D30</f>
        <v>Aligators Klobouky</v>
      </c>
      <c r="I77" s="171"/>
    </row>
    <row r="78" spans="1:9" s="158" customFormat="1" ht="9" customHeight="1" x14ac:dyDescent="0.2">
      <c r="A78" s="169" t="s">
        <v>970</v>
      </c>
      <c r="B78" s="157">
        <v>10</v>
      </c>
      <c r="C78" s="170">
        <f>D75</f>
        <v>44862</v>
      </c>
      <c r="D78" s="194" t="str">
        <f>los!D18</f>
        <v>Florbal Ústí</v>
      </c>
      <c r="E78" s="194" t="str">
        <f>los!D27</f>
        <v>FBC Štíři Č. Budějovice</v>
      </c>
      <c r="F78" s="157" t="s">
        <v>275</v>
      </c>
      <c r="G78" s="157" t="s">
        <v>276</v>
      </c>
      <c r="H78" s="194" t="str">
        <f>los!D18</f>
        <v>Florbal Ústí</v>
      </c>
      <c r="I78" s="171"/>
    </row>
    <row r="79" spans="1:9" s="158" customFormat="1" ht="9" customHeight="1" x14ac:dyDescent="0.2">
      <c r="A79" s="169" t="s">
        <v>971</v>
      </c>
      <c r="B79" s="157">
        <v>10</v>
      </c>
      <c r="C79" s="170">
        <f>D75</f>
        <v>44862</v>
      </c>
      <c r="D79" s="194" t="str">
        <f>los!D19</f>
        <v>BUTCHIS</v>
      </c>
      <c r="E79" s="194" t="str">
        <f>los!D26</f>
        <v>TROOPERS</v>
      </c>
      <c r="F79" s="157" t="s">
        <v>275</v>
      </c>
      <c r="G79" s="157" t="s">
        <v>276</v>
      </c>
      <c r="H79" s="194" t="str">
        <f>los!D19</f>
        <v>BUTCHIS</v>
      </c>
      <c r="I79" s="171"/>
    </row>
    <row r="80" spans="1:9" s="158" customFormat="1" ht="9" customHeight="1" x14ac:dyDescent="0.2">
      <c r="A80" s="169" t="s">
        <v>972</v>
      </c>
      <c r="B80" s="157">
        <v>10</v>
      </c>
      <c r="C80" s="170">
        <f>D75</f>
        <v>44862</v>
      </c>
      <c r="D80" s="194" t="str">
        <f>los!D20</f>
        <v>TJ Znojmo LAUFEN CZ</v>
      </c>
      <c r="E80" s="194" t="str">
        <f>los!D25</f>
        <v>FBŠ Hummel Hattrick Brno</v>
      </c>
      <c r="F80" s="157" t="s">
        <v>275</v>
      </c>
      <c r="G80" s="157" t="s">
        <v>276</v>
      </c>
      <c r="H80" s="194" t="str">
        <f>los!D20</f>
        <v>TJ Znojmo LAUFEN CZ</v>
      </c>
      <c r="I80" s="171"/>
    </row>
    <row r="81" spans="1:12" s="158" customFormat="1" ht="9" customHeight="1" x14ac:dyDescent="0.2">
      <c r="A81" s="169" t="s">
        <v>973</v>
      </c>
      <c r="B81" s="157">
        <v>10</v>
      </c>
      <c r="C81" s="170">
        <f>D75</f>
        <v>44862</v>
      </c>
      <c r="D81" s="194" t="str">
        <f>los!D21</f>
        <v>DDQ Florbal Chomutov</v>
      </c>
      <c r="E81" s="194" t="str">
        <f>los!D24</f>
        <v>Bulldogs Brno</v>
      </c>
      <c r="F81" s="157" t="s">
        <v>275</v>
      </c>
      <c r="G81" s="157" t="s">
        <v>276</v>
      </c>
      <c r="H81" s="194" t="str">
        <f>los!D21</f>
        <v>DDQ Florbal Chomutov</v>
      </c>
      <c r="I81" s="171"/>
    </row>
    <row r="82" spans="1:12" s="158" customFormat="1" ht="9" customHeight="1" x14ac:dyDescent="0.2">
      <c r="A82" s="172" t="s">
        <v>974</v>
      </c>
      <c r="B82" s="173">
        <v>10</v>
      </c>
      <c r="C82" s="174">
        <f>D75</f>
        <v>44862</v>
      </c>
      <c r="D82" s="195" t="str">
        <f>los!D22</f>
        <v>FBC Letka Toman Finance Group</v>
      </c>
      <c r="E82" s="195" t="str">
        <f>los!D23</f>
        <v>FAT PIPE Start98 Kunratice</v>
      </c>
      <c r="F82" s="173" t="s">
        <v>275</v>
      </c>
      <c r="G82" s="173" t="s">
        <v>276</v>
      </c>
      <c r="H82" s="195" t="str">
        <f>los!D22</f>
        <v>FBC Letka Toman Finance Group</v>
      </c>
      <c r="I82" s="175"/>
    </row>
    <row r="83" spans="1:12" s="163" customFormat="1" ht="12" customHeight="1" x14ac:dyDescent="0.2">
      <c r="A83" s="159" t="s">
        <v>363</v>
      </c>
      <c r="B83" s="74"/>
      <c r="C83" s="160"/>
      <c r="D83" s="117">
        <v>44864</v>
      </c>
      <c r="E83" s="161"/>
      <c r="F83" s="162"/>
      <c r="G83" s="162"/>
      <c r="H83" s="117"/>
      <c r="I83" s="162"/>
    </row>
    <row r="84" spans="1:12" s="158" customFormat="1" ht="9" customHeight="1" x14ac:dyDescent="0.2">
      <c r="A84" s="164" t="s">
        <v>975</v>
      </c>
      <c r="B84" s="165">
        <v>11</v>
      </c>
      <c r="C84" s="166">
        <f>D83</f>
        <v>44864</v>
      </c>
      <c r="D84" s="193" t="str">
        <f>los!D23</f>
        <v>FAT PIPE Start98 Kunratice</v>
      </c>
      <c r="E84" s="193" t="str">
        <f>los!D31</f>
        <v>FbC Plzeň</v>
      </c>
      <c r="F84" s="165" t="s">
        <v>275</v>
      </c>
      <c r="G84" s="165" t="s">
        <v>276</v>
      </c>
      <c r="H84" s="193" t="str">
        <f>los!D23</f>
        <v>FAT PIPE Start98 Kunratice</v>
      </c>
      <c r="I84" s="167"/>
    </row>
    <row r="85" spans="1:12" s="158" customFormat="1" ht="9" customHeight="1" x14ac:dyDescent="0.2">
      <c r="A85" s="169" t="s">
        <v>976</v>
      </c>
      <c r="B85" s="157">
        <v>11</v>
      </c>
      <c r="C85" s="170">
        <f>D83</f>
        <v>44864</v>
      </c>
      <c r="D85" s="194" t="str">
        <f>los!D24</f>
        <v>Bulldogs Brno</v>
      </c>
      <c r="E85" s="194" t="str">
        <f>los!D22</f>
        <v>FBC Letka Toman Finance Group</v>
      </c>
      <c r="F85" s="157" t="s">
        <v>275</v>
      </c>
      <c r="G85" s="157" t="s">
        <v>276</v>
      </c>
      <c r="H85" s="194" t="str">
        <f>los!D24</f>
        <v>Bulldogs Brno</v>
      </c>
      <c r="I85" s="171"/>
    </row>
    <row r="86" spans="1:12" s="158" customFormat="1" ht="9" customHeight="1" x14ac:dyDescent="0.2">
      <c r="A86" s="169" t="s">
        <v>977</v>
      </c>
      <c r="B86" s="157">
        <v>11</v>
      </c>
      <c r="C86" s="170">
        <f>D83</f>
        <v>44864</v>
      </c>
      <c r="D86" s="194" t="str">
        <f>los!D25</f>
        <v>FBŠ Hummel Hattrick Brno</v>
      </c>
      <c r="E86" s="194" t="str">
        <f>los!D21</f>
        <v>DDQ Florbal Chomutov</v>
      </c>
      <c r="F86" s="157" t="s">
        <v>275</v>
      </c>
      <c r="G86" s="157" t="s">
        <v>276</v>
      </c>
      <c r="H86" s="194" t="str">
        <f>los!D25</f>
        <v>FBŠ Hummel Hattrick Brno</v>
      </c>
      <c r="I86" s="171"/>
    </row>
    <row r="87" spans="1:12" s="158" customFormat="1" ht="9" customHeight="1" x14ac:dyDescent="0.2">
      <c r="A87" s="169" t="s">
        <v>978</v>
      </c>
      <c r="B87" s="157">
        <v>11</v>
      </c>
      <c r="C87" s="170">
        <f>D83</f>
        <v>44864</v>
      </c>
      <c r="D87" s="194" t="str">
        <f>los!D26</f>
        <v>TROOPERS</v>
      </c>
      <c r="E87" s="194" t="str">
        <f>los!D20</f>
        <v>TJ Znojmo LAUFEN CZ</v>
      </c>
      <c r="F87" s="157" t="s">
        <v>275</v>
      </c>
      <c r="G87" s="157" t="s">
        <v>276</v>
      </c>
      <c r="H87" s="194" t="str">
        <f>los!D26</f>
        <v>TROOPERS</v>
      </c>
      <c r="I87" s="171"/>
    </row>
    <row r="88" spans="1:12" s="158" customFormat="1" ht="9" customHeight="1" x14ac:dyDescent="0.2">
      <c r="A88" s="169" t="s">
        <v>979</v>
      </c>
      <c r="B88" s="157">
        <v>11</v>
      </c>
      <c r="C88" s="170">
        <f>D83</f>
        <v>44864</v>
      </c>
      <c r="D88" s="194" t="str">
        <f>los!D27</f>
        <v>FBC Štíři Č. Budějovice</v>
      </c>
      <c r="E88" s="194" t="str">
        <f>los!D19</f>
        <v>BUTCHIS</v>
      </c>
      <c r="F88" s="157" t="s">
        <v>275</v>
      </c>
      <c r="G88" s="157" t="s">
        <v>276</v>
      </c>
      <c r="H88" s="194" t="str">
        <f>los!D27</f>
        <v>FBC Štíři Č. Budějovice</v>
      </c>
      <c r="I88" s="171"/>
    </row>
    <row r="89" spans="1:12" s="158" customFormat="1" ht="9" customHeight="1" x14ac:dyDescent="0.2">
      <c r="A89" s="169" t="s">
        <v>980</v>
      </c>
      <c r="B89" s="157">
        <v>11</v>
      </c>
      <c r="C89" s="170">
        <f>D83</f>
        <v>44864</v>
      </c>
      <c r="D89" s="194" t="str">
        <f>los!D28</f>
        <v>Kanonýři Kladno</v>
      </c>
      <c r="E89" s="194" t="str">
        <f>los!D18</f>
        <v>Florbal Ústí</v>
      </c>
      <c r="F89" s="157" t="s">
        <v>275</v>
      </c>
      <c r="G89" s="157" t="s">
        <v>276</v>
      </c>
      <c r="H89" s="194" t="str">
        <f>los!D28</f>
        <v>Kanonýři Kladno</v>
      </c>
      <c r="I89" s="171"/>
    </row>
    <row r="90" spans="1:12" s="158" customFormat="1" ht="9" customHeight="1" x14ac:dyDescent="0.2">
      <c r="A90" s="172" t="s">
        <v>981</v>
      </c>
      <c r="B90" s="173">
        <v>11</v>
      </c>
      <c r="C90" s="174">
        <f>D83</f>
        <v>44864</v>
      </c>
      <c r="D90" s="195" t="str">
        <f>los!D29</f>
        <v>Sokol Brno I EMKOCase Gullivers</v>
      </c>
      <c r="E90" s="195" t="str">
        <f>los!D30</f>
        <v>Aligators Klobouky</v>
      </c>
      <c r="F90" s="173" t="s">
        <v>275</v>
      </c>
      <c r="G90" s="173" t="s">
        <v>276</v>
      </c>
      <c r="H90" s="195" t="str">
        <f>los!D29</f>
        <v>Sokol Brno I EMKOCase Gullivers</v>
      </c>
      <c r="I90" s="175"/>
    </row>
    <row r="91" spans="1:12" s="69" customFormat="1" ht="21" customHeight="1" x14ac:dyDescent="0.2">
      <c r="A91" s="596" t="s">
        <v>902</v>
      </c>
      <c r="B91" s="596"/>
      <c r="C91" s="596"/>
      <c r="D91" s="596"/>
      <c r="E91" s="596"/>
      <c r="F91" s="596"/>
      <c r="G91" s="596"/>
      <c r="H91" s="596"/>
      <c r="I91" s="596"/>
      <c r="J91" s="68"/>
      <c r="K91" s="130"/>
      <c r="L91" s="130"/>
    </row>
    <row r="92" spans="1:12" s="163" customFormat="1" ht="12" customHeight="1" x14ac:dyDescent="0.2">
      <c r="A92" s="159" t="s">
        <v>372</v>
      </c>
      <c r="B92" s="74"/>
      <c r="C92" s="160"/>
      <c r="D92" s="117" t="s">
        <v>727</v>
      </c>
      <c r="E92" s="161"/>
      <c r="F92" s="162"/>
      <c r="G92" s="162"/>
      <c r="H92" s="117"/>
      <c r="I92" s="162"/>
    </row>
    <row r="93" spans="1:12" s="158" customFormat="1" ht="9" customHeight="1" x14ac:dyDescent="0.2">
      <c r="A93" s="164" t="s">
        <v>982</v>
      </c>
      <c r="B93" s="165">
        <v>12</v>
      </c>
      <c r="C93" s="166"/>
      <c r="D93" s="193" t="str">
        <f>los!D31</f>
        <v>FbC Plzeň</v>
      </c>
      <c r="E93" s="193" t="str">
        <f>los!D30</f>
        <v>Aligators Klobouky</v>
      </c>
      <c r="F93" s="165" t="s">
        <v>275</v>
      </c>
      <c r="G93" s="165" t="s">
        <v>276</v>
      </c>
      <c r="H93" s="193" t="str">
        <f>los!D31</f>
        <v>FbC Plzeň</v>
      </c>
      <c r="I93" s="167"/>
    </row>
    <row r="94" spans="1:12" s="158" customFormat="1" ht="9" customHeight="1" x14ac:dyDescent="0.2">
      <c r="A94" s="169" t="s">
        <v>983</v>
      </c>
      <c r="B94" s="157">
        <v>12</v>
      </c>
      <c r="C94" s="170"/>
      <c r="D94" s="194" t="str">
        <f>los!D18</f>
        <v>Florbal Ústí</v>
      </c>
      <c r="E94" s="194" t="str">
        <f>los!D29</f>
        <v>Sokol Brno I EMKOCase Gullivers</v>
      </c>
      <c r="F94" s="157" t="s">
        <v>275</v>
      </c>
      <c r="G94" s="157" t="s">
        <v>276</v>
      </c>
      <c r="H94" s="194" t="str">
        <f>los!D18</f>
        <v>Florbal Ústí</v>
      </c>
      <c r="I94" s="171"/>
    </row>
    <row r="95" spans="1:12" s="158" customFormat="1" ht="9" customHeight="1" x14ac:dyDescent="0.2">
      <c r="A95" s="169" t="s">
        <v>984</v>
      </c>
      <c r="B95" s="157">
        <v>12</v>
      </c>
      <c r="C95" s="170"/>
      <c r="D95" s="194" t="str">
        <f>los!D19</f>
        <v>BUTCHIS</v>
      </c>
      <c r="E95" s="194" t="str">
        <f>los!D28</f>
        <v>Kanonýři Kladno</v>
      </c>
      <c r="F95" s="157" t="s">
        <v>275</v>
      </c>
      <c r="G95" s="157" t="s">
        <v>276</v>
      </c>
      <c r="H95" s="194" t="str">
        <f>los!D19</f>
        <v>BUTCHIS</v>
      </c>
      <c r="I95" s="171"/>
    </row>
    <row r="96" spans="1:12" s="158" customFormat="1" ht="9" customHeight="1" x14ac:dyDescent="0.2">
      <c r="A96" s="169" t="s">
        <v>985</v>
      </c>
      <c r="B96" s="157">
        <v>12</v>
      </c>
      <c r="C96" s="170"/>
      <c r="D96" s="194" t="str">
        <f>los!D27</f>
        <v>FBC Štíři Č. Budějovice</v>
      </c>
      <c r="E96" s="194" t="str">
        <f>los!D20</f>
        <v>TJ Znojmo LAUFEN CZ</v>
      </c>
      <c r="F96" s="157" t="s">
        <v>275</v>
      </c>
      <c r="G96" s="157" t="s">
        <v>276</v>
      </c>
      <c r="H96" s="194" t="str">
        <f>los!D27</f>
        <v>FBC Štíři Č. Budějovice</v>
      </c>
      <c r="I96" s="171"/>
    </row>
    <row r="97" spans="1:9" s="158" customFormat="1" ht="9" customHeight="1" x14ac:dyDescent="0.2">
      <c r="A97" s="169" t="s">
        <v>986</v>
      </c>
      <c r="B97" s="157">
        <v>12</v>
      </c>
      <c r="C97" s="170"/>
      <c r="D97" s="194" t="str">
        <f>los!D21</f>
        <v>DDQ Florbal Chomutov</v>
      </c>
      <c r="E97" s="194" t="str">
        <f>los!D26</f>
        <v>TROOPERS</v>
      </c>
      <c r="F97" s="157" t="s">
        <v>275</v>
      </c>
      <c r="G97" s="157" t="s">
        <v>276</v>
      </c>
      <c r="H97" s="194" t="str">
        <f>los!D21</f>
        <v>DDQ Florbal Chomutov</v>
      </c>
      <c r="I97" s="171"/>
    </row>
    <row r="98" spans="1:9" s="158" customFormat="1" ht="9" customHeight="1" x14ac:dyDescent="0.2">
      <c r="A98" s="169" t="s">
        <v>987</v>
      </c>
      <c r="B98" s="157">
        <v>12</v>
      </c>
      <c r="C98" s="170"/>
      <c r="D98" s="194" t="str">
        <f>los!D22</f>
        <v>FBC Letka Toman Finance Group</v>
      </c>
      <c r="E98" s="194" t="str">
        <f>los!D25</f>
        <v>FBŠ Hummel Hattrick Brno</v>
      </c>
      <c r="F98" s="157" t="s">
        <v>275</v>
      </c>
      <c r="G98" s="157" t="s">
        <v>276</v>
      </c>
      <c r="H98" s="194" t="str">
        <f>los!D22</f>
        <v>FBC Letka Toman Finance Group</v>
      </c>
      <c r="I98" s="171"/>
    </row>
    <row r="99" spans="1:9" s="158" customFormat="1" ht="9" customHeight="1" x14ac:dyDescent="0.2">
      <c r="A99" s="172" t="s">
        <v>988</v>
      </c>
      <c r="B99" s="173">
        <v>12</v>
      </c>
      <c r="C99" s="174"/>
      <c r="D99" s="195" t="str">
        <f>los!D23</f>
        <v>FAT PIPE Start98 Kunratice</v>
      </c>
      <c r="E99" s="195" t="str">
        <f>los!D24</f>
        <v>Bulldogs Brno</v>
      </c>
      <c r="F99" s="173" t="s">
        <v>275</v>
      </c>
      <c r="G99" s="173" t="s">
        <v>276</v>
      </c>
      <c r="H99" s="195" t="str">
        <f>los!D23</f>
        <v>FAT PIPE Start98 Kunratice</v>
      </c>
      <c r="I99" s="175"/>
    </row>
    <row r="100" spans="1:9" s="163" customFormat="1" ht="12" customHeight="1" x14ac:dyDescent="0.2">
      <c r="A100" s="159" t="s">
        <v>382</v>
      </c>
      <c r="B100" s="74"/>
      <c r="C100" s="160"/>
      <c r="D100" s="117" t="s">
        <v>734</v>
      </c>
      <c r="E100" s="161"/>
      <c r="F100" s="162"/>
      <c r="G100" s="162"/>
      <c r="H100" s="117"/>
      <c r="I100" s="162"/>
    </row>
    <row r="101" spans="1:9" s="158" customFormat="1" ht="9" customHeight="1" x14ac:dyDescent="0.2">
      <c r="A101" s="164" t="s">
        <v>989</v>
      </c>
      <c r="B101" s="165">
        <v>13</v>
      </c>
      <c r="C101" s="166"/>
      <c r="D101" s="193" t="str">
        <f>los!D31</f>
        <v>FbC Plzeň</v>
      </c>
      <c r="E101" s="193" t="str">
        <f>los!D24</f>
        <v>Bulldogs Brno</v>
      </c>
      <c r="F101" s="165" t="s">
        <v>275</v>
      </c>
      <c r="G101" s="165" t="s">
        <v>276</v>
      </c>
      <c r="H101" s="193" t="str">
        <f>los!D31</f>
        <v>FbC Plzeň</v>
      </c>
      <c r="I101" s="167"/>
    </row>
    <row r="102" spans="1:9" s="158" customFormat="1" ht="9" customHeight="1" x14ac:dyDescent="0.2">
      <c r="A102" s="169" t="s">
        <v>990</v>
      </c>
      <c r="B102" s="157">
        <v>13</v>
      </c>
      <c r="C102" s="170"/>
      <c r="D102" s="194" t="str">
        <f>los!D25</f>
        <v>FBŠ Hummel Hattrick Brno</v>
      </c>
      <c r="E102" s="194" t="str">
        <f>los!D23</f>
        <v>FAT PIPE Start98 Kunratice</v>
      </c>
      <c r="F102" s="157" t="s">
        <v>275</v>
      </c>
      <c r="G102" s="157" t="s">
        <v>276</v>
      </c>
      <c r="H102" s="194" t="str">
        <f>los!D25</f>
        <v>FBŠ Hummel Hattrick Brno</v>
      </c>
      <c r="I102" s="171"/>
    </row>
    <row r="103" spans="1:9" s="158" customFormat="1" ht="9" customHeight="1" x14ac:dyDescent="0.2">
      <c r="A103" s="169" t="s">
        <v>991</v>
      </c>
      <c r="B103" s="157">
        <v>13</v>
      </c>
      <c r="C103" s="170"/>
      <c r="D103" s="194" t="str">
        <f>los!D26</f>
        <v>TROOPERS</v>
      </c>
      <c r="E103" s="194" t="str">
        <f>los!D22</f>
        <v>FBC Letka Toman Finance Group</v>
      </c>
      <c r="F103" s="157" t="s">
        <v>275</v>
      </c>
      <c r="G103" s="157" t="s">
        <v>276</v>
      </c>
      <c r="H103" s="194" t="str">
        <f>los!D26</f>
        <v>TROOPERS</v>
      </c>
      <c r="I103" s="171"/>
    </row>
    <row r="104" spans="1:9" s="158" customFormat="1" ht="9" customHeight="1" x14ac:dyDescent="0.2">
      <c r="A104" s="169" t="s">
        <v>992</v>
      </c>
      <c r="B104" s="157">
        <v>13</v>
      </c>
      <c r="C104" s="170"/>
      <c r="D104" s="194" t="str">
        <f>los!D27</f>
        <v>FBC Štíři Č. Budějovice</v>
      </c>
      <c r="E104" s="194" t="str">
        <f>los!D21</f>
        <v>DDQ Florbal Chomutov</v>
      </c>
      <c r="F104" s="157" t="s">
        <v>275</v>
      </c>
      <c r="G104" s="157" t="s">
        <v>276</v>
      </c>
      <c r="H104" s="194" t="str">
        <f>los!D27</f>
        <v>FBC Štíři Č. Budějovice</v>
      </c>
      <c r="I104" s="171"/>
    </row>
    <row r="105" spans="1:9" s="158" customFormat="1" ht="9" customHeight="1" x14ac:dyDescent="0.2">
      <c r="A105" s="169" t="s">
        <v>993</v>
      </c>
      <c r="B105" s="157">
        <v>13</v>
      </c>
      <c r="C105" s="170"/>
      <c r="D105" s="194" t="str">
        <f>los!D28</f>
        <v>Kanonýři Kladno</v>
      </c>
      <c r="E105" s="194" t="str">
        <f>los!D20</f>
        <v>TJ Znojmo LAUFEN CZ</v>
      </c>
      <c r="F105" s="157" t="s">
        <v>275</v>
      </c>
      <c r="G105" s="157" t="s">
        <v>276</v>
      </c>
      <c r="H105" s="194" t="str">
        <f>los!D28</f>
        <v>Kanonýři Kladno</v>
      </c>
      <c r="I105" s="171"/>
    </row>
    <row r="106" spans="1:9" s="158" customFormat="1" ht="9" customHeight="1" x14ac:dyDescent="0.2">
      <c r="A106" s="169" t="s">
        <v>994</v>
      </c>
      <c r="B106" s="157">
        <v>13</v>
      </c>
      <c r="C106" s="170"/>
      <c r="D106" s="194" t="str">
        <f>los!D29</f>
        <v>Sokol Brno I EMKOCase Gullivers</v>
      </c>
      <c r="E106" s="194" t="str">
        <f>los!D19</f>
        <v>BUTCHIS</v>
      </c>
      <c r="F106" s="157" t="s">
        <v>275</v>
      </c>
      <c r="G106" s="157" t="s">
        <v>276</v>
      </c>
      <c r="H106" s="194" t="str">
        <f>los!D29</f>
        <v>Sokol Brno I EMKOCase Gullivers</v>
      </c>
      <c r="I106" s="171"/>
    </row>
    <row r="107" spans="1:9" s="158" customFormat="1" ht="9" customHeight="1" x14ac:dyDescent="0.2">
      <c r="A107" s="172" t="s">
        <v>995</v>
      </c>
      <c r="B107" s="173">
        <v>13</v>
      </c>
      <c r="C107" s="174"/>
      <c r="D107" s="195" t="str">
        <f>los!D30</f>
        <v>Aligators Klobouky</v>
      </c>
      <c r="E107" s="195" t="str">
        <f>los!D18</f>
        <v>Florbal Ústí</v>
      </c>
      <c r="F107" s="173" t="s">
        <v>275</v>
      </c>
      <c r="G107" s="173" t="s">
        <v>276</v>
      </c>
      <c r="H107" s="195" t="str">
        <f>los!D30</f>
        <v>Aligators Klobouky</v>
      </c>
      <c r="I107" s="175"/>
    </row>
    <row r="108" spans="1:9" s="77" customFormat="1" ht="16.899999999999999" customHeight="1" x14ac:dyDescent="0.2">
      <c r="A108" s="70" t="s">
        <v>390</v>
      </c>
      <c r="B108" s="71"/>
      <c r="C108" s="72"/>
      <c r="D108" s="76"/>
      <c r="E108" s="71"/>
      <c r="F108" s="75"/>
      <c r="G108" s="71"/>
      <c r="H108" s="76"/>
      <c r="I108" s="71"/>
    </row>
    <row r="109" spans="1:9" s="163" customFormat="1" ht="12" customHeight="1" x14ac:dyDescent="0.2">
      <c r="A109" s="159" t="s">
        <v>391</v>
      </c>
      <c r="B109" s="74"/>
      <c r="C109" s="160"/>
      <c r="D109" s="117">
        <v>44882</v>
      </c>
      <c r="E109" s="161"/>
      <c r="F109" s="162"/>
      <c r="G109" s="162"/>
      <c r="H109" s="117"/>
      <c r="I109" s="162"/>
    </row>
    <row r="110" spans="1:9" s="158" customFormat="1" ht="9" customHeight="1" x14ac:dyDescent="0.2">
      <c r="A110" s="164" t="s">
        <v>996</v>
      </c>
      <c r="B110" s="165">
        <v>14</v>
      </c>
      <c r="C110" s="166">
        <f>D109</f>
        <v>44882</v>
      </c>
      <c r="D110" s="193" t="str">
        <f>los!D25</f>
        <v>FBŠ Hummel Hattrick Brno</v>
      </c>
      <c r="E110" s="193" t="str">
        <f>los!D31</f>
        <v>FbC Plzeň</v>
      </c>
      <c r="F110" s="165" t="s">
        <v>275</v>
      </c>
      <c r="G110" s="165" t="s">
        <v>276</v>
      </c>
      <c r="H110" s="193" t="str">
        <f>los!D25</f>
        <v>FBŠ Hummel Hattrick Brno</v>
      </c>
      <c r="I110" s="167"/>
    </row>
    <row r="111" spans="1:9" s="158" customFormat="1" ht="9" customHeight="1" x14ac:dyDescent="0.2">
      <c r="A111" s="169" t="s">
        <v>997</v>
      </c>
      <c r="B111" s="157">
        <v>14</v>
      </c>
      <c r="C111" s="170">
        <f>D109</f>
        <v>44882</v>
      </c>
      <c r="D111" s="194" t="str">
        <f>los!D24</f>
        <v>Bulldogs Brno</v>
      </c>
      <c r="E111" s="194" t="str">
        <f>los!D26</f>
        <v>TROOPERS</v>
      </c>
      <c r="F111" s="157" t="s">
        <v>275</v>
      </c>
      <c r="G111" s="157" t="s">
        <v>276</v>
      </c>
      <c r="H111" s="194" t="str">
        <f>los!D24</f>
        <v>Bulldogs Brno</v>
      </c>
      <c r="I111" s="171"/>
    </row>
    <row r="112" spans="1:9" s="158" customFormat="1" ht="9" customHeight="1" x14ac:dyDescent="0.2">
      <c r="A112" s="169" t="s">
        <v>998</v>
      </c>
      <c r="B112" s="157">
        <v>14</v>
      </c>
      <c r="C112" s="170">
        <f>D109</f>
        <v>44882</v>
      </c>
      <c r="D112" s="194" t="str">
        <f>los!D23</f>
        <v>FAT PIPE Start98 Kunratice</v>
      </c>
      <c r="E112" s="194" t="str">
        <f>los!D27</f>
        <v>FBC Štíři Č. Budějovice</v>
      </c>
      <c r="F112" s="157" t="s">
        <v>275</v>
      </c>
      <c r="G112" s="157" t="s">
        <v>276</v>
      </c>
      <c r="H112" s="194" t="str">
        <f>los!D23</f>
        <v>FAT PIPE Start98 Kunratice</v>
      </c>
      <c r="I112" s="171"/>
    </row>
    <row r="113" spans="1:9" s="158" customFormat="1" ht="9" customHeight="1" x14ac:dyDescent="0.2">
      <c r="A113" s="169" t="s">
        <v>999</v>
      </c>
      <c r="B113" s="157">
        <v>14</v>
      </c>
      <c r="C113" s="170">
        <f>D109</f>
        <v>44882</v>
      </c>
      <c r="D113" s="194" t="str">
        <f>los!D22</f>
        <v>FBC Letka Toman Finance Group</v>
      </c>
      <c r="E113" s="194" t="str">
        <f>los!D28</f>
        <v>Kanonýři Kladno</v>
      </c>
      <c r="F113" s="157" t="s">
        <v>275</v>
      </c>
      <c r="G113" s="157" t="s">
        <v>276</v>
      </c>
      <c r="H113" s="194" t="str">
        <f>los!D22</f>
        <v>FBC Letka Toman Finance Group</v>
      </c>
      <c r="I113" s="171"/>
    </row>
    <row r="114" spans="1:9" s="158" customFormat="1" ht="9" customHeight="1" x14ac:dyDescent="0.2">
      <c r="A114" s="169" t="s">
        <v>1000</v>
      </c>
      <c r="B114" s="157">
        <v>14</v>
      </c>
      <c r="C114" s="170">
        <f>D109</f>
        <v>44882</v>
      </c>
      <c r="D114" s="194" t="str">
        <f>los!D21</f>
        <v>DDQ Florbal Chomutov</v>
      </c>
      <c r="E114" s="194" t="str">
        <f>los!D29</f>
        <v>Sokol Brno I EMKOCase Gullivers</v>
      </c>
      <c r="F114" s="157" t="s">
        <v>275</v>
      </c>
      <c r="G114" s="157" t="s">
        <v>276</v>
      </c>
      <c r="H114" s="194" t="str">
        <f>los!D21</f>
        <v>DDQ Florbal Chomutov</v>
      </c>
      <c r="I114" s="171"/>
    </row>
    <row r="115" spans="1:9" s="158" customFormat="1" ht="9" customHeight="1" x14ac:dyDescent="0.2">
      <c r="A115" s="169" t="s">
        <v>1001</v>
      </c>
      <c r="B115" s="157">
        <v>14</v>
      </c>
      <c r="C115" s="170">
        <f>D109</f>
        <v>44882</v>
      </c>
      <c r="D115" s="194" t="str">
        <f>los!D20</f>
        <v>TJ Znojmo LAUFEN CZ</v>
      </c>
      <c r="E115" s="194" t="str">
        <f>los!D30</f>
        <v>Aligators Klobouky</v>
      </c>
      <c r="F115" s="157" t="s">
        <v>275</v>
      </c>
      <c r="G115" s="157" t="s">
        <v>276</v>
      </c>
      <c r="H115" s="194" t="str">
        <f>los!D20</f>
        <v>TJ Znojmo LAUFEN CZ</v>
      </c>
      <c r="I115" s="171"/>
    </row>
    <row r="116" spans="1:9" s="158" customFormat="1" ht="9" customHeight="1" x14ac:dyDescent="0.2">
      <c r="A116" s="172" t="s">
        <v>1002</v>
      </c>
      <c r="B116" s="173">
        <v>14</v>
      </c>
      <c r="C116" s="174">
        <f>D109</f>
        <v>44882</v>
      </c>
      <c r="D116" s="195" t="str">
        <f>los!D19</f>
        <v>BUTCHIS</v>
      </c>
      <c r="E116" s="195" t="str">
        <f>los!D18</f>
        <v>Florbal Ústí</v>
      </c>
      <c r="F116" s="173" t="s">
        <v>275</v>
      </c>
      <c r="G116" s="173" t="s">
        <v>276</v>
      </c>
      <c r="H116" s="195" t="str">
        <f>los!D19</f>
        <v>BUTCHIS</v>
      </c>
      <c r="I116" s="175"/>
    </row>
    <row r="117" spans="1:9" s="163" customFormat="1" ht="12" customHeight="1" x14ac:dyDescent="0.2">
      <c r="A117" s="159" t="s">
        <v>400</v>
      </c>
      <c r="B117" s="74"/>
      <c r="C117" s="160"/>
      <c r="D117" s="117" t="s">
        <v>355</v>
      </c>
      <c r="E117" s="161"/>
      <c r="F117" s="162"/>
      <c r="G117" s="162"/>
      <c r="H117" s="117"/>
      <c r="I117" s="162"/>
    </row>
    <row r="118" spans="1:9" s="158" customFormat="1" ht="9" customHeight="1" x14ac:dyDescent="0.2">
      <c r="A118" s="164" t="s">
        <v>1003</v>
      </c>
      <c r="B118" s="165">
        <v>15</v>
      </c>
      <c r="C118" s="166"/>
      <c r="D118" s="193" t="str">
        <f>los!D31</f>
        <v>FbC Plzeň</v>
      </c>
      <c r="E118" s="193" t="str">
        <f>los!D19</f>
        <v>BUTCHIS</v>
      </c>
      <c r="F118" s="165" t="s">
        <v>275</v>
      </c>
      <c r="G118" s="165" t="s">
        <v>276</v>
      </c>
      <c r="H118" s="193" t="str">
        <f>los!D31</f>
        <v>FbC Plzeň</v>
      </c>
      <c r="I118" s="167"/>
    </row>
    <row r="119" spans="1:9" s="158" customFormat="1" ht="9" customHeight="1" x14ac:dyDescent="0.2">
      <c r="A119" s="169" t="s">
        <v>1004</v>
      </c>
      <c r="B119" s="157">
        <v>15</v>
      </c>
      <c r="C119" s="170"/>
      <c r="D119" s="194" t="str">
        <f>los!D18</f>
        <v>Florbal Ústí</v>
      </c>
      <c r="E119" s="194" t="str">
        <f>los!D20</f>
        <v>TJ Znojmo LAUFEN CZ</v>
      </c>
      <c r="F119" s="157" t="s">
        <v>275</v>
      </c>
      <c r="G119" s="157" t="s">
        <v>276</v>
      </c>
      <c r="H119" s="194" t="str">
        <f>los!D18</f>
        <v>Florbal Ústí</v>
      </c>
      <c r="I119" s="171"/>
    </row>
    <row r="120" spans="1:9" s="158" customFormat="1" ht="9" customHeight="1" x14ac:dyDescent="0.2">
      <c r="A120" s="169" t="s">
        <v>1005</v>
      </c>
      <c r="B120" s="157">
        <v>15</v>
      </c>
      <c r="C120" s="170"/>
      <c r="D120" s="194" t="str">
        <f>los!D30</f>
        <v>Aligators Klobouky</v>
      </c>
      <c r="E120" s="194" t="str">
        <f>los!D21</f>
        <v>DDQ Florbal Chomutov</v>
      </c>
      <c r="F120" s="157" t="s">
        <v>275</v>
      </c>
      <c r="G120" s="157" t="s">
        <v>276</v>
      </c>
      <c r="H120" s="194" t="str">
        <f>los!D30</f>
        <v>Aligators Klobouky</v>
      </c>
      <c r="I120" s="171"/>
    </row>
    <row r="121" spans="1:9" s="158" customFormat="1" ht="9" customHeight="1" x14ac:dyDescent="0.2">
      <c r="A121" s="169" t="s">
        <v>1006</v>
      </c>
      <c r="B121" s="157">
        <v>15</v>
      </c>
      <c r="C121" s="170"/>
      <c r="D121" s="194" t="str">
        <f>los!D29</f>
        <v>Sokol Brno I EMKOCase Gullivers</v>
      </c>
      <c r="E121" s="194" t="str">
        <f>los!D22</f>
        <v>FBC Letka Toman Finance Group</v>
      </c>
      <c r="F121" s="157" t="s">
        <v>275</v>
      </c>
      <c r="G121" s="157" t="s">
        <v>276</v>
      </c>
      <c r="H121" s="194" t="str">
        <f>los!D29</f>
        <v>Sokol Brno I EMKOCase Gullivers</v>
      </c>
      <c r="I121" s="171"/>
    </row>
    <row r="122" spans="1:9" s="158" customFormat="1" ht="9" customHeight="1" x14ac:dyDescent="0.2">
      <c r="A122" s="169" t="s">
        <v>1007</v>
      </c>
      <c r="B122" s="157">
        <v>15</v>
      </c>
      <c r="C122" s="170"/>
      <c r="D122" s="194" t="str">
        <f>los!D28</f>
        <v>Kanonýři Kladno</v>
      </c>
      <c r="E122" s="194" t="str">
        <f>los!D23</f>
        <v>FAT PIPE Start98 Kunratice</v>
      </c>
      <c r="F122" s="157" t="s">
        <v>275</v>
      </c>
      <c r="G122" s="157" t="s">
        <v>276</v>
      </c>
      <c r="H122" s="194" t="str">
        <f>los!D28</f>
        <v>Kanonýři Kladno</v>
      </c>
      <c r="I122" s="171"/>
    </row>
    <row r="123" spans="1:9" s="158" customFormat="1" ht="9" customHeight="1" x14ac:dyDescent="0.2">
      <c r="A123" s="169" t="s">
        <v>1008</v>
      </c>
      <c r="B123" s="157">
        <v>15</v>
      </c>
      <c r="C123" s="170"/>
      <c r="D123" s="194" t="str">
        <f>los!D27</f>
        <v>FBC Štíři Č. Budějovice</v>
      </c>
      <c r="E123" s="194" t="str">
        <f>los!D24</f>
        <v>Bulldogs Brno</v>
      </c>
      <c r="F123" s="157" t="s">
        <v>275</v>
      </c>
      <c r="G123" s="157" t="s">
        <v>276</v>
      </c>
      <c r="H123" s="194" t="str">
        <f>los!D27</f>
        <v>FBC Štíři Č. Budějovice</v>
      </c>
      <c r="I123" s="171"/>
    </row>
    <row r="124" spans="1:9" s="158" customFormat="1" ht="9" customHeight="1" x14ac:dyDescent="0.2">
      <c r="A124" s="172" t="s">
        <v>1009</v>
      </c>
      <c r="B124" s="173">
        <v>15</v>
      </c>
      <c r="C124" s="174"/>
      <c r="D124" s="195" t="str">
        <f>los!D26</f>
        <v>TROOPERS</v>
      </c>
      <c r="E124" s="195" t="str">
        <f>los!D25</f>
        <v>FBŠ Hummel Hattrick Brno</v>
      </c>
      <c r="F124" s="173" t="s">
        <v>275</v>
      </c>
      <c r="G124" s="173" t="s">
        <v>276</v>
      </c>
      <c r="H124" s="195" t="str">
        <f>los!D26</f>
        <v>TROOPERS</v>
      </c>
      <c r="I124" s="175"/>
    </row>
    <row r="125" spans="1:9" s="163" customFormat="1" ht="12" customHeight="1" x14ac:dyDescent="0.2">
      <c r="A125" s="159" t="s">
        <v>410</v>
      </c>
      <c r="B125" s="74"/>
      <c r="C125" s="160"/>
      <c r="D125" s="117" t="s">
        <v>364</v>
      </c>
      <c r="E125" s="161"/>
      <c r="F125" s="162"/>
      <c r="G125" s="162"/>
      <c r="H125" s="117"/>
      <c r="I125" s="162"/>
    </row>
    <row r="126" spans="1:9" s="158" customFormat="1" ht="9" customHeight="1" x14ac:dyDescent="0.2">
      <c r="A126" s="164" t="s">
        <v>1010</v>
      </c>
      <c r="B126" s="165">
        <v>16</v>
      </c>
      <c r="C126" s="166"/>
      <c r="D126" s="193" t="str">
        <f>los!D26</f>
        <v>TROOPERS</v>
      </c>
      <c r="E126" s="193" t="str">
        <f>los!D31</f>
        <v>FbC Plzeň</v>
      </c>
      <c r="F126" s="165" t="s">
        <v>275</v>
      </c>
      <c r="G126" s="165" t="s">
        <v>276</v>
      </c>
      <c r="H126" s="193" t="str">
        <f>los!D26</f>
        <v>TROOPERS</v>
      </c>
      <c r="I126" s="167"/>
    </row>
    <row r="127" spans="1:9" s="158" customFormat="1" ht="9" customHeight="1" x14ac:dyDescent="0.2">
      <c r="A127" s="169" t="s">
        <v>1011</v>
      </c>
      <c r="B127" s="157">
        <v>16</v>
      </c>
      <c r="C127" s="170"/>
      <c r="D127" s="194" t="str">
        <f>los!D25</f>
        <v>FBŠ Hummel Hattrick Brno</v>
      </c>
      <c r="E127" s="194" t="str">
        <f>los!D27</f>
        <v>FBC Štíři Č. Budějovice</v>
      </c>
      <c r="F127" s="157" t="s">
        <v>275</v>
      </c>
      <c r="G127" s="157" t="s">
        <v>276</v>
      </c>
      <c r="H127" s="194" t="str">
        <f>los!D25</f>
        <v>FBŠ Hummel Hattrick Brno</v>
      </c>
      <c r="I127" s="171"/>
    </row>
    <row r="128" spans="1:9" s="158" customFormat="1" ht="9" customHeight="1" x14ac:dyDescent="0.2">
      <c r="A128" s="169" t="s">
        <v>1012</v>
      </c>
      <c r="B128" s="157">
        <v>16</v>
      </c>
      <c r="C128" s="170"/>
      <c r="D128" s="194" t="str">
        <f>los!D24</f>
        <v>Bulldogs Brno</v>
      </c>
      <c r="E128" s="194" t="str">
        <f>los!D28</f>
        <v>Kanonýři Kladno</v>
      </c>
      <c r="F128" s="157" t="s">
        <v>275</v>
      </c>
      <c r="G128" s="157" t="s">
        <v>276</v>
      </c>
      <c r="H128" s="194" t="str">
        <f>los!D24</f>
        <v>Bulldogs Brno</v>
      </c>
      <c r="I128" s="171"/>
    </row>
    <row r="129" spans="1:9" s="158" customFormat="1" ht="9" customHeight="1" x14ac:dyDescent="0.2">
      <c r="A129" s="169" t="s">
        <v>1013</v>
      </c>
      <c r="B129" s="157">
        <v>16</v>
      </c>
      <c r="C129" s="170"/>
      <c r="D129" s="194" t="str">
        <f>los!D23</f>
        <v>FAT PIPE Start98 Kunratice</v>
      </c>
      <c r="E129" s="194" t="str">
        <f>los!D29</f>
        <v>Sokol Brno I EMKOCase Gullivers</v>
      </c>
      <c r="F129" s="157" t="s">
        <v>275</v>
      </c>
      <c r="G129" s="157" t="s">
        <v>276</v>
      </c>
      <c r="H129" s="194" t="str">
        <f>los!D23</f>
        <v>FAT PIPE Start98 Kunratice</v>
      </c>
      <c r="I129" s="171"/>
    </row>
    <row r="130" spans="1:9" s="158" customFormat="1" ht="9" customHeight="1" x14ac:dyDescent="0.2">
      <c r="A130" s="169" t="s">
        <v>1014</v>
      </c>
      <c r="B130" s="157">
        <v>16</v>
      </c>
      <c r="C130" s="170"/>
      <c r="D130" s="194" t="str">
        <f>los!D22</f>
        <v>FBC Letka Toman Finance Group</v>
      </c>
      <c r="E130" s="194" t="str">
        <f>los!D30</f>
        <v>Aligators Klobouky</v>
      </c>
      <c r="F130" s="157" t="s">
        <v>275</v>
      </c>
      <c r="G130" s="157" t="s">
        <v>276</v>
      </c>
      <c r="H130" s="194" t="str">
        <f>los!D22</f>
        <v>FBC Letka Toman Finance Group</v>
      </c>
      <c r="I130" s="171"/>
    </row>
    <row r="131" spans="1:9" s="158" customFormat="1" ht="9" customHeight="1" x14ac:dyDescent="0.2">
      <c r="A131" s="169" t="s">
        <v>1015</v>
      </c>
      <c r="B131" s="157">
        <v>16</v>
      </c>
      <c r="C131" s="170"/>
      <c r="D131" s="194" t="str">
        <f>los!D21</f>
        <v>DDQ Florbal Chomutov</v>
      </c>
      <c r="E131" s="194" t="str">
        <f>los!D18</f>
        <v>Florbal Ústí</v>
      </c>
      <c r="F131" s="157" t="s">
        <v>275</v>
      </c>
      <c r="G131" s="157" t="s">
        <v>276</v>
      </c>
      <c r="H131" s="194" t="str">
        <f>los!D21</f>
        <v>DDQ Florbal Chomutov</v>
      </c>
      <c r="I131" s="171"/>
    </row>
    <row r="132" spans="1:9" s="158" customFormat="1" ht="9" customHeight="1" x14ac:dyDescent="0.2">
      <c r="A132" s="172" t="s">
        <v>1016</v>
      </c>
      <c r="B132" s="173">
        <v>16</v>
      </c>
      <c r="C132" s="174"/>
      <c r="D132" s="195" t="str">
        <f>los!D20</f>
        <v>TJ Znojmo LAUFEN CZ</v>
      </c>
      <c r="E132" s="195" t="str">
        <f>los!D19</f>
        <v>BUTCHIS</v>
      </c>
      <c r="F132" s="173" t="s">
        <v>275</v>
      </c>
      <c r="G132" s="173" t="s">
        <v>276</v>
      </c>
      <c r="H132" s="195" t="str">
        <f>los!D20</f>
        <v>TJ Znojmo LAUFEN CZ</v>
      </c>
      <c r="I132" s="175"/>
    </row>
    <row r="133" spans="1:9" s="163" customFormat="1" ht="12" customHeight="1" x14ac:dyDescent="0.2">
      <c r="A133" s="159" t="s">
        <v>418</v>
      </c>
      <c r="B133" s="74"/>
      <c r="C133" s="160"/>
      <c r="D133" s="117" t="s">
        <v>759</v>
      </c>
      <c r="E133" s="161"/>
      <c r="F133" s="162"/>
      <c r="G133" s="162"/>
      <c r="H133" s="117"/>
      <c r="I133" s="162"/>
    </row>
    <row r="134" spans="1:9" s="158" customFormat="1" ht="9" customHeight="1" x14ac:dyDescent="0.2">
      <c r="A134" s="164" t="s">
        <v>1017</v>
      </c>
      <c r="B134" s="165">
        <v>17</v>
      </c>
      <c r="C134" s="166"/>
      <c r="D134" s="193" t="str">
        <f>los!D31</f>
        <v>FbC Plzeň</v>
      </c>
      <c r="E134" s="193" t="str">
        <f>los!D20</f>
        <v>TJ Znojmo LAUFEN CZ</v>
      </c>
      <c r="F134" s="165" t="s">
        <v>275</v>
      </c>
      <c r="G134" s="165" t="s">
        <v>276</v>
      </c>
      <c r="H134" s="193" t="str">
        <f>los!D31</f>
        <v>FbC Plzeň</v>
      </c>
      <c r="I134" s="167"/>
    </row>
    <row r="135" spans="1:9" s="158" customFormat="1" ht="9" customHeight="1" x14ac:dyDescent="0.2">
      <c r="A135" s="169" t="s">
        <v>1018</v>
      </c>
      <c r="B135" s="157">
        <v>17</v>
      </c>
      <c r="C135" s="170"/>
      <c r="D135" s="194" t="str">
        <f>los!D19</f>
        <v>BUTCHIS</v>
      </c>
      <c r="E135" s="194" t="str">
        <f>los!D21</f>
        <v>DDQ Florbal Chomutov</v>
      </c>
      <c r="F135" s="157" t="s">
        <v>275</v>
      </c>
      <c r="G135" s="157" t="s">
        <v>276</v>
      </c>
      <c r="H135" s="194" t="str">
        <f>los!D19</f>
        <v>BUTCHIS</v>
      </c>
      <c r="I135" s="171"/>
    </row>
    <row r="136" spans="1:9" s="158" customFormat="1" ht="9" customHeight="1" x14ac:dyDescent="0.2">
      <c r="A136" s="169" t="s">
        <v>1019</v>
      </c>
      <c r="B136" s="157">
        <v>17</v>
      </c>
      <c r="C136" s="170"/>
      <c r="D136" s="194" t="str">
        <f>los!D18</f>
        <v>Florbal Ústí</v>
      </c>
      <c r="E136" s="194" t="str">
        <f>los!D22</f>
        <v>FBC Letka Toman Finance Group</v>
      </c>
      <c r="F136" s="157" t="s">
        <v>275</v>
      </c>
      <c r="G136" s="157" t="s">
        <v>276</v>
      </c>
      <c r="H136" s="194" t="str">
        <f>los!D18</f>
        <v>Florbal Ústí</v>
      </c>
      <c r="I136" s="171"/>
    </row>
    <row r="137" spans="1:9" s="158" customFormat="1" ht="9" customHeight="1" x14ac:dyDescent="0.2">
      <c r="A137" s="169" t="s">
        <v>1020</v>
      </c>
      <c r="B137" s="157">
        <v>17</v>
      </c>
      <c r="C137" s="170"/>
      <c r="D137" s="194" t="str">
        <f>los!D30</f>
        <v>Aligators Klobouky</v>
      </c>
      <c r="E137" s="194" t="str">
        <f>los!D23</f>
        <v>FAT PIPE Start98 Kunratice</v>
      </c>
      <c r="F137" s="157" t="s">
        <v>275</v>
      </c>
      <c r="G137" s="157" t="s">
        <v>276</v>
      </c>
      <c r="H137" s="194" t="str">
        <f>los!D30</f>
        <v>Aligators Klobouky</v>
      </c>
      <c r="I137" s="171"/>
    </row>
    <row r="138" spans="1:9" s="158" customFormat="1" ht="9" customHeight="1" x14ac:dyDescent="0.2">
      <c r="A138" s="169" t="s">
        <v>1021</v>
      </c>
      <c r="B138" s="157">
        <v>17</v>
      </c>
      <c r="C138" s="170"/>
      <c r="D138" s="194" t="str">
        <f>los!D29</f>
        <v>Sokol Brno I EMKOCase Gullivers</v>
      </c>
      <c r="E138" s="194" t="str">
        <f>los!D24</f>
        <v>Bulldogs Brno</v>
      </c>
      <c r="F138" s="157" t="s">
        <v>275</v>
      </c>
      <c r="G138" s="157" t="s">
        <v>276</v>
      </c>
      <c r="H138" s="194" t="str">
        <f>los!D29</f>
        <v>Sokol Brno I EMKOCase Gullivers</v>
      </c>
      <c r="I138" s="171"/>
    </row>
    <row r="139" spans="1:9" s="158" customFormat="1" ht="9" customHeight="1" x14ac:dyDescent="0.2">
      <c r="A139" s="169" t="s">
        <v>1022</v>
      </c>
      <c r="B139" s="157">
        <v>17</v>
      </c>
      <c r="C139" s="170"/>
      <c r="D139" s="194" t="str">
        <f>los!D28</f>
        <v>Kanonýři Kladno</v>
      </c>
      <c r="E139" s="194" t="str">
        <f>los!D25</f>
        <v>FBŠ Hummel Hattrick Brno</v>
      </c>
      <c r="F139" s="157" t="s">
        <v>275</v>
      </c>
      <c r="G139" s="157" t="s">
        <v>276</v>
      </c>
      <c r="H139" s="194" t="str">
        <f>los!D28</f>
        <v>Kanonýři Kladno</v>
      </c>
      <c r="I139" s="171"/>
    </row>
    <row r="140" spans="1:9" s="158" customFormat="1" ht="9" customHeight="1" x14ac:dyDescent="0.2">
      <c r="A140" s="172" t="s">
        <v>1023</v>
      </c>
      <c r="B140" s="173">
        <v>17</v>
      </c>
      <c r="C140" s="174"/>
      <c r="D140" s="195" t="str">
        <f>los!D27</f>
        <v>FBC Štíři Č. Budějovice</v>
      </c>
      <c r="E140" s="195" t="str">
        <f>los!D26</f>
        <v>TROOPERS</v>
      </c>
      <c r="F140" s="173" t="s">
        <v>275</v>
      </c>
      <c r="G140" s="173" t="s">
        <v>276</v>
      </c>
      <c r="H140" s="195" t="str">
        <f>los!D27</f>
        <v>FBC Štíři Č. Budějovice</v>
      </c>
      <c r="I140" s="175"/>
    </row>
    <row r="141" spans="1:9" s="163" customFormat="1" ht="12" customHeight="1" x14ac:dyDescent="0.2">
      <c r="A141" s="159" t="s">
        <v>427</v>
      </c>
      <c r="B141" s="74"/>
      <c r="C141" s="160"/>
      <c r="D141" s="117" t="s">
        <v>392</v>
      </c>
      <c r="E141" s="161"/>
      <c r="F141" s="162"/>
      <c r="G141" s="162"/>
      <c r="H141" s="117"/>
      <c r="I141" s="162"/>
    </row>
    <row r="142" spans="1:9" s="158" customFormat="1" ht="9" customHeight="1" x14ac:dyDescent="0.2">
      <c r="A142" s="164" t="s">
        <v>1024</v>
      </c>
      <c r="B142" s="165">
        <v>18</v>
      </c>
      <c r="C142" s="166"/>
      <c r="D142" s="193" t="str">
        <f>los!D27</f>
        <v>FBC Štíři Č. Budějovice</v>
      </c>
      <c r="E142" s="193" t="str">
        <f>los!D31</f>
        <v>FbC Plzeň</v>
      </c>
      <c r="F142" s="165" t="s">
        <v>275</v>
      </c>
      <c r="G142" s="165" t="s">
        <v>276</v>
      </c>
      <c r="H142" s="193" t="str">
        <f>los!D27</f>
        <v>FBC Štíři Č. Budějovice</v>
      </c>
      <c r="I142" s="167"/>
    </row>
    <row r="143" spans="1:9" s="158" customFormat="1" ht="9" customHeight="1" x14ac:dyDescent="0.2">
      <c r="A143" s="169" t="s">
        <v>1025</v>
      </c>
      <c r="B143" s="157">
        <v>18</v>
      </c>
      <c r="C143" s="170"/>
      <c r="D143" s="194" t="str">
        <f>los!D26</f>
        <v>TROOPERS</v>
      </c>
      <c r="E143" s="194" t="str">
        <f>los!D28</f>
        <v>Kanonýři Kladno</v>
      </c>
      <c r="F143" s="157" t="s">
        <v>275</v>
      </c>
      <c r="G143" s="157" t="s">
        <v>276</v>
      </c>
      <c r="H143" s="194" t="str">
        <f>los!D26</f>
        <v>TROOPERS</v>
      </c>
      <c r="I143" s="171"/>
    </row>
    <row r="144" spans="1:9" s="158" customFormat="1" ht="9" customHeight="1" x14ac:dyDescent="0.2">
      <c r="A144" s="169" t="s">
        <v>1026</v>
      </c>
      <c r="B144" s="157">
        <v>18</v>
      </c>
      <c r="C144" s="170"/>
      <c r="D144" s="194" t="str">
        <f>los!D25</f>
        <v>FBŠ Hummel Hattrick Brno</v>
      </c>
      <c r="E144" s="194" t="str">
        <f>los!D29</f>
        <v>Sokol Brno I EMKOCase Gullivers</v>
      </c>
      <c r="F144" s="157" t="s">
        <v>275</v>
      </c>
      <c r="G144" s="157" t="s">
        <v>276</v>
      </c>
      <c r="H144" s="194" t="str">
        <f>los!D25</f>
        <v>FBŠ Hummel Hattrick Brno</v>
      </c>
      <c r="I144" s="171"/>
    </row>
    <row r="145" spans="1:9" s="158" customFormat="1" ht="9" customHeight="1" x14ac:dyDescent="0.2">
      <c r="A145" s="169" t="s">
        <v>1027</v>
      </c>
      <c r="B145" s="157">
        <v>18</v>
      </c>
      <c r="C145" s="170"/>
      <c r="D145" s="194" t="str">
        <f>los!D24</f>
        <v>Bulldogs Brno</v>
      </c>
      <c r="E145" s="194" t="str">
        <f>los!D30</f>
        <v>Aligators Klobouky</v>
      </c>
      <c r="F145" s="157" t="s">
        <v>275</v>
      </c>
      <c r="G145" s="157" t="s">
        <v>276</v>
      </c>
      <c r="H145" s="194" t="str">
        <f>los!D24</f>
        <v>Bulldogs Brno</v>
      </c>
      <c r="I145" s="171"/>
    </row>
    <row r="146" spans="1:9" s="158" customFormat="1" ht="9" customHeight="1" x14ac:dyDescent="0.2">
      <c r="A146" s="169" t="s">
        <v>1028</v>
      </c>
      <c r="B146" s="157">
        <v>18</v>
      </c>
      <c r="C146" s="170"/>
      <c r="D146" s="194" t="str">
        <f>los!D23</f>
        <v>FAT PIPE Start98 Kunratice</v>
      </c>
      <c r="E146" s="194" t="str">
        <f>los!D18</f>
        <v>Florbal Ústí</v>
      </c>
      <c r="F146" s="157" t="s">
        <v>275</v>
      </c>
      <c r="G146" s="157" t="s">
        <v>276</v>
      </c>
      <c r="H146" s="194" t="str">
        <f>los!D23</f>
        <v>FAT PIPE Start98 Kunratice</v>
      </c>
      <c r="I146" s="171"/>
    </row>
    <row r="147" spans="1:9" s="158" customFormat="1" ht="9" customHeight="1" x14ac:dyDescent="0.2">
      <c r="A147" s="169" t="s">
        <v>1029</v>
      </c>
      <c r="B147" s="157">
        <v>18</v>
      </c>
      <c r="C147" s="170"/>
      <c r="D147" s="194" t="str">
        <f>los!D22</f>
        <v>FBC Letka Toman Finance Group</v>
      </c>
      <c r="E147" s="194" t="str">
        <f>los!D19</f>
        <v>BUTCHIS</v>
      </c>
      <c r="F147" s="157" t="s">
        <v>275</v>
      </c>
      <c r="G147" s="157" t="s">
        <v>276</v>
      </c>
      <c r="H147" s="194" t="str">
        <f>los!D22</f>
        <v>FBC Letka Toman Finance Group</v>
      </c>
      <c r="I147" s="171"/>
    </row>
    <row r="148" spans="1:9" s="158" customFormat="1" ht="9" customHeight="1" x14ac:dyDescent="0.2">
      <c r="A148" s="172" t="s">
        <v>1030</v>
      </c>
      <c r="B148" s="173">
        <v>18</v>
      </c>
      <c r="C148" s="174"/>
      <c r="D148" s="195" t="str">
        <f>los!D21</f>
        <v>DDQ Florbal Chomutov</v>
      </c>
      <c r="E148" s="195" t="str">
        <f>los!D20</f>
        <v>TJ Znojmo LAUFEN CZ</v>
      </c>
      <c r="F148" s="173" t="s">
        <v>275</v>
      </c>
      <c r="G148" s="173" t="s">
        <v>276</v>
      </c>
      <c r="H148" s="195" t="str">
        <f>los!D21</f>
        <v>DDQ Florbal Chomutov</v>
      </c>
      <c r="I148" s="175"/>
    </row>
    <row r="149" spans="1:9" s="163" customFormat="1" ht="12" customHeight="1" x14ac:dyDescent="0.2">
      <c r="A149" s="159" t="s">
        <v>436</v>
      </c>
      <c r="B149" s="74"/>
      <c r="C149" s="160"/>
      <c r="D149" s="117" t="s">
        <v>772</v>
      </c>
      <c r="E149" s="161"/>
      <c r="F149" s="162"/>
      <c r="G149" s="162"/>
      <c r="H149" s="117"/>
      <c r="I149" s="162"/>
    </row>
    <row r="150" spans="1:9" s="158" customFormat="1" ht="9" customHeight="1" x14ac:dyDescent="0.2">
      <c r="A150" s="164" t="s">
        <v>1031</v>
      </c>
      <c r="B150" s="165">
        <v>19</v>
      </c>
      <c r="C150" s="166"/>
      <c r="D150" s="193" t="str">
        <f>los!D31</f>
        <v>FbC Plzeň</v>
      </c>
      <c r="E150" s="193" t="str">
        <f>los!D21</f>
        <v>DDQ Florbal Chomutov</v>
      </c>
      <c r="F150" s="165" t="s">
        <v>275</v>
      </c>
      <c r="G150" s="165" t="s">
        <v>276</v>
      </c>
      <c r="H150" s="193" t="str">
        <f>los!D31</f>
        <v>FbC Plzeň</v>
      </c>
      <c r="I150" s="167"/>
    </row>
    <row r="151" spans="1:9" s="158" customFormat="1" ht="9" customHeight="1" x14ac:dyDescent="0.2">
      <c r="A151" s="169" t="s">
        <v>1032</v>
      </c>
      <c r="B151" s="157">
        <v>19</v>
      </c>
      <c r="C151" s="170"/>
      <c r="D151" s="194" t="str">
        <f>los!D20</f>
        <v>TJ Znojmo LAUFEN CZ</v>
      </c>
      <c r="E151" s="194" t="str">
        <f>los!D22</f>
        <v>FBC Letka Toman Finance Group</v>
      </c>
      <c r="F151" s="157" t="s">
        <v>275</v>
      </c>
      <c r="G151" s="157" t="s">
        <v>276</v>
      </c>
      <c r="H151" s="194" t="str">
        <f>los!D20</f>
        <v>TJ Znojmo LAUFEN CZ</v>
      </c>
      <c r="I151" s="171"/>
    </row>
    <row r="152" spans="1:9" s="158" customFormat="1" ht="9" customHeight="1" x14ac:dyDescent="0.2">
      <c r="A152" s="169" t="s">
        <v>1033</v>
      </c>
      <c r="B152" s="157">
        <v>19</v>
      </c>
      <c r="C152" s="170"/>
      <c r="D152" s="194" t="str">
        <f>los!D19</f>
        <v>BUTCHIS</v>
      </c>
      <c r="E152" s="194" t="str">
        <f>los!D23</f>
        <v>FAT PIPE Start98 Kunratice</v>
      </c>
      <c r="F152" s="157" t="s">
        <v>275</v>
      </c>
      <c r="G152" s="157" t="s">
        <v>276</v>
      </c>
      <c r="H152" s="194" t="str">
        <f>los!D19</f>
        <v>BUTCHIS</v>
      </c>
      <c r="I152" s="171"/>
    </row>
    <row r="153" spans="1:9" s="158" customFormat="1" ht="9" customHeight="1" x14ac:dyDescent="0.2">
      <c r="A153" s="169" t="s">
        <v>1034</v>
      </c>
      <c r="B153" s="157">
        <v>19</v>
      </c>
      <c r="C153" s="170"/>
      <c r="D153" s="194" t="str">
        <f>los!D18</f>
        <v>Florbal Ústí</v>
      </c>
      <c r="E153" s="194" t="str">
        <f>los!D24</f>
        <v>Bulldogs Brno</v>
      </c>
      <c r="F153" s="157" t="s">
        <v>275</v>
      </c>
      <c r="G153" s="157" t="s">
        <v>276</v>
      </c>
      <c r="H153" s="194" t="str">
        <f>los!D18</f>
        <v>Florbal Ústí</v>
      </c>
      <c r="I153" s="171"/>
    </row>
    <row r="154" spans="1:9" s="158" customFormat="1" ht="9" customHeight="1" x14ac:dyDescent="0.2">
      <c r="A154" s="169" t="s">
        <v>1035</v>
      </c>
      <c r="B154" s="157">
        <v>19</v>
      </c>
      <c r="C154" s="170"/>
      <c r="D154" s="194" t="str">
        <f>los!D30</f>
        <v>Aligators Klobouky</v>
      </c>
      <c r="E154" s="194" t="str">
        <f>los!D25</f>
        <v>FBŠ Hummel Hattrick Brno</v>
      </c>
      <c r="F154" s="157" t="s">
        <v>275</v>
      </c>
      <c r="G154" s="157" t="s">
        <v>276</v>
      </c>
      <c r="H154" s="194" t="str">
        <f>los!D30</f>
        <v>Aligators Klobouky</v>
      </c>
      <c r="I154" s="171"/>
    </row>
    <row r="155" spans="1:9" s="158" customFormat="1" ht="9" customHeight="1" x14ac:dyDescent="0.2">
      <c r="A155" s="169" t="s">
        <v>1036</v>
      </c>
      <c r="B155" s="157">
        <v>19</v>
      </c>
      <c r="C155" s="170"/>
      <c r="D155" s="194" t="str">
        <f>los!D29</f>
        <v>Sokol Brno I EMKOCase Gullivers</v>
      </c>
      <c r="E155" s="194" t="str">
        <f>los!D26</f>
        <v>TROOPERS</v>
      </c>
      <c r="F155" s="157" t="s">
        <v>275</v>
      </c>
      <c r="G155" s="157" t="s">
        <v>276</v>
      </c>
      <c r="H155" s="194" t="str">
        <f>los!D29</f>
        <v>Sokol Brno I EMKOCase Gullivers</v>
      </c>
      <c r="I155" s="171"/>
    </row>
    <row r="156" spans="1:9" s="158" customFormat="1" ht="9" customHeight="1" x14ac:dyDescent="0.2">
      <c r="A156" s="172" t="s">
        <v>1037</v>
      </c>
      <c r="B156" s="173">
        <v>19</v>
      </c>
      <c r="C156" s="174"/>
      <c r="D156" s="195" t="str">
        <f>los!D28</f>
        <v>Kanonýři Kladno</v>
      </c>
      <c r="E156" s="195" t="str">
        <f>los!D27</f>
        <v>FBC Štíři Č. Budějovice</v>
      </c>
      <c r="F156" s="173" t="s">
        <v>275</v>
      </c>
      <c r="G156" s="173" t="s">
        <v>276</v>
      </c>
      <c r="H156" s="195" t="str">
        <f>los!D28</f>
        <v>Kanonýři Kladno</v>
      </c>
      <c r="I156" s="175"/>
    </row>
    <row r="157" spans="1:9" s="163" customFormat="1" ht="12" customHeight="1" x14ac:dyDescent="0.2">
      <c r="A157" s="159" t="s">
        <v>445</v>
      </c>
      <c r="B157" s="74"/>
      <c r="C157" s="160"/>
      <c r="D157" s="117" t="s">
        <v>428</v>
      </c>
      <c r="E157" s="161"/>
      <c r="F157" s="162"/>
      <c r="G157" s="162"/>
      <c r="H157" s="117"/>
      <c r="I157" s="162"/>
    </row>
    <row r="158" spans="1:9" s="158" customFormat="1" ht="9" customHeight="1" x14ac:dyDescent="0.2">
      <c r="A158" s="164" t="s">
        <v>1038</v>
      </c>
      <c r="B158" s="165">
        <v>20</v>
      </c>
      <c r="C158" s="166"/>
      <c r="D158" s="193" t="str">
        <f>los!D28</f>
        <v>Kanonýři Kladno</v>
      </c>
      <c r="E158" s="193" t="str">
        <f>los!D31</f>
        <v>FbC Plzeň</v>
      </c>
      <c r="F158" s="165" t="s">
        <v>275</v>
      </c>
      <c r="G158" s="165" t="s">
        <v>276</v>
      </c>
      <c r="H158" s="193" t="str">
        <f>los!D28</f>
        <v>Kanonýři Kladno</v>
      </c>
      <c r="I158" s="167"/>
    </row>
    <row r="159" spans="1:9" s="158" customFormat="1" ht="9" customHeight="1" x14ac:dyDescent="0.2">
      <c r="A159" s="169" t="s">
        <v>1039</v>
      </c>
      <c r="B159" s="157">
        <v>20</v>
      </c>
      <c r="C159" s="170"/>
      <c r="D159" s="194" t="str">
        <f>los!D27</f>
        <v>FBC Štíři Č. Budějovice</v>
      </c>
      <c r="E159" s="194" t="str">
        <f>los!D29</f>
        <v>Sokol Brno I EMKOCase Gullivers</v>
      </c>
      <c r="F159" s="157" t="s">
        <v>275</v>
      </c>
      <c r="G159" s="157" t="s">
        <v>276</v>
      </c>
      <c r="H159" s="194" t="str">
        <f>los!D27</f>
        <v>FBC Štíři Č. Budějovice</v>
      </c>
      <c r="I159" s="171"/>
    </row>
    <row r="160" spans="1:9" s="158" customFormat="1" ht="9" customHeight="1" x14ac:dyDescent="0.2">
      <c r="A160" s="169" t="s">
        <v>1040</v>
      </c>
      <c r="B160" s="157">
        <v>20</v>
      </c>
      <c r="C160" s="170"/>
      <c r="D160" s="194" t="str">
        <f>los!D26</f>
        <v>TROOPERS</v>
      </c>
      <c r="E160" s="194" t="str">
        <f>los!D30</f>
        <v>Aligators Klobouky</v>
      </c>
      <c r="F160" s="157" t="s">
        <v>275</v>
      </c>
      <c r="G160" s="157" t="s">
        <v>276</v>
      </c>
      <c r="H160" s="194" t="str">
        <f>los!D26</f>
        <v>TROOPERS</v>
      </c>
      <c r="I160" s="171"/>
    </row>
    <row r="161" spans="1:9" s="158" customFormat="1" ht="9" customHeight="1" x14ac:dyDescent="0.2">
      <c r="A161" s="169" t="s">
        <v>1041</v>
      </c>
      <c r="B161" s="157">
        <v>20</v>
      </c>
      <c r="C161" s="170"/>
      <c r="D161" s="194" t="str">
        <f>los!D25</f>
        <v>FBŠ Hummel Hattrick Brno</v>
      </c>
      <c r="E161" s="194" t="str">
        <f>los!D18</f>
        <v>Florbal Ústí</v>
      </c>
      <c r="F161" s="157" t="s">
        <v>275</v>
      </c>
      <c r="G161" s="157" t="s">
        <v>276</v>
      </c>
      <c r="H161" s="194" t="str">
        <f>los!D25</f>
        <v>FBŠ Hummel Hattrick Brno</v>
      </c>
      <c r="I161" s="171"/>
    </row>
    <row r="162" spans="1:9" s="158" customFormat="1" ht="9" customHeight="1" x14ac:dyDescent="0.2">
      <c r="A162" s="169" t="s">
        <v>1042</v>
      </c>
      <c r="B162" s="157">
        <v>20</v>
      </c>
      <c r="C162" s="170"/>
      <c r="D162" s="194" t="str">
        <f>los!D24</f>
        <v>Bulldogs Brno</v>
      </c>
      <c r="E162" s="194" t="str">
        <f>los!D19</f>
        <v>BUTCHIS</v>
      </c>
      <c r="F162" s="157" t="s">
        <v>275</v>
      </c>
      <c r="G162" s="157" t="s">
        <v>276</v>
      </c>
      <c r="H162" s="194" t="str">
        <f>los!D24</f>
        <v>Bulldogs Brno</v>
      </c>
      <c r="I162" s="171"/>
    </row>
    <row r="163" spans="1:9" s="158" customFormat="1" ht="9" customHeight="1" x14ac:dyDescent="0.2">
      <c r="A163" s="169" t="s">
        <v>1043</v>
      </c>
      <c r="B163" s="157">
        <v>20</v>
      </c>
      <c r="C163" s="170"/>
      <c r="D163" s="194" t="str">
        <f>los!D23</f>
        <v>FAT PIPE Start98 Kunratice</v>
      </c>
      <c r="E163" s="194" t="str">
        <f>los!D20</f>
        <v>TJ Znojmo LAUFEN CZ</v>
      </c>
      <c r="F163" s="157" t="s">
        <v>275</v>
      </c>
      <c r="G163" s="157" t="s">
        <v>276</v>
      </c>
      <c r="H163" s="194" t="str">
        <f>los!D23</f>
        <v>FAT PIPE Start98 Kunratice</v>
      </c>
      <c r="I163" s="171"/>
    </row>
    <row r="164" spans="1:9" s="158" customFormat="1" ht="9" customHeight="1" x14ac:dyDescent="0.2">
      <c r="A164" s="172" t="s">
        <v>1044</v>
      </c>
      <c r="B164" s="173">
        <v>20</v>
      </c>
      <c r="C164" s="174"/>
      <c r="D164" s="195" t="str">
        <f>los!D22</f>
        <v>FBC Letka Toman Finance Group</v>
      </c>
      <c r="E164" s="195" t="str">
        <f>los!D21</f>
        <v>DDQ Florbal Chomutov</v>
      </c>
      <c r="F164" s="173" t="s">
        <v>275</v>
      </c>
      <c r="G164" s="173" t="s">
        <v>276</v>
      </c>
      <c r="H164" s="195" t="str">
        <f>los!D22</f>
        <v>FBC Letka Toman Finance Group</v>
      </c>
      <c r="I164" s="175"/>
    </row>
    <row r="165" spans="1:9" s="163" customFormat="1" ht="12" customHeight="1" x14ac:dyDescent="0.2">
      <c r="A165" s="159" t="s">
        <v>454</v>
      </c>
      <c r="B165" s="74"/>
      <c r="C165" s="160"/>
      <c r="D165" s="117" t="s">
        <v>437</v>
      </c>
      <c r="E165" s="161"/>
      <c r="F165" s="162"/>
      <c r="G165" s="162"/>
      <c r="H165" s="117"/>
      <c r="I165" s="162"/>
    </row>
    <row r="166" spans="1:9" s="158" customFormat="1" ht="9" customHeight="1" x14ac:dyDescent="0.2">
      <c r="A166" s="164" t="s">
        <v>1045</v>
      </c>
      <c r="B166" s="165">
        <v>21</v>
      </c>
      <c r="C166" s="166"/>
      <c r="D166" s="193" t="str">
        <f>los!D31</f>
        <v>FbC Plzeň</v>
      </c>
      <c r="E166" s="193" t="str">
        <f>los!D22</f>
        <v>FBC Letka Toman Finance Group</v>
      </c>
      <c r="F166" s="165" t="s">
        <v>275</v>
      </c>
      <c r="G166" s="165" t="s">
        <v>276</v>
      </c>
      <c r="H166" s="193" t="str">
        <f>los!D31</f>
        <v>FbC Plzeň</v>
      </c>
      <c r="I166" s="167"/>
    </row>
    <row r="167" spans="1:9" s="158" customFormat="1" ht="9" customHeight="1" x14ac:dyDescent="0.2">
      <c r="A167" s="169" t="s">
        <v>1046</v>
      </c>
      <c r="B167" s="157">
        <v>21</v>
      </c>
      <c r="C167" s="170"/>
      <c r="D167" s="194" t="str">
        <f>los!D21</f>
        <v>DDQ Florbal Chomutov</v>
      </c>
      <c r="E167" s="194" t="str">
        <f>los!D23</f>
        <v>FAT PIPE Start98 Kunratice</v>
      </c>
      <c r="F167" s="157" t="s">
        <v>275</v>
      </c>
      <c r="G167" s="157" t="s">
        <v>276</v>
      </c>
      <c r="H167" s="194" t="str">
        <f>los!D21</f>
        <v>DDQ Florbal Chomutov</v>
      </c>
      <c r="I167" s="171"/>
    </row>
    <row r="168" spans="1:9" s="158" customFormat="1" ht="9" customHeight="1" x14ac:dyDescent="0.2">
      <c r="A168" s="169" t="s">
        <v>1047</v>
      </c>
      <c r="B168" s="157">
        <v>21</v>
      </c>
      <c r="C168" s="170"/>
      <c r="D168" s="194" t="str">
        <f>los!D20</f>
        <v>TJ Znojmo LAUFEN CZ</v>
      </c>
      <c r="E168" s="194" t="str">
        <f>los!D24</f>
        <v>Bulldogs Brno</v>
      </c>
      <c r="F168" s="157" t="s">
        <v>275</v>
      </c>
      <c r="G168" s="157" t="s">
        <v>276</v>
      </c>
      <c r="H168" s="194" t="str">
        <f>los!D20</f>
        <v>TJ Znojmo LAUFEN CZ</v>
      </c>
      <c r="I168" s="171"/>
    </row>
    <row r="169" spans="1:9" s="158" customFormat="1" ht="9" customHeight="1" x14ac:dyDescent="0.2">
      <c r="A169" s="169" t="s">
        <v>1048</v>
      </c>
      <c r="B169" s="157">
        <v>21</v>
      </c>
      <c r="C169" s="170"/>
      <c r="D169" s="194" t="str">
        <f>los!D19</f>
        <v>BUTCHIS</v>
      </c>
      <c r="E169" s="194" t="str">
        <f>los!D25</f>
        <v>FBŠ Hummel Hattrick Brno</v>
      </c>
      <c r="F169" s="157" t="s">
        <v>275</v>
      </c>
      <c r="G169" s="157" t="s">
        <v>276</v>
      </c>
      <c r="H169" s="194" t="str">
        <f>los!D19</f>
        <v>BUTCHIS</v>
      </c>
      <c r="I169" s="171"/>
    </row>
    <row r="170" spans="1:9" s="158" customFormat="1" ht="9" customHeight="1" x14ac:dyDescent="0.2">
      <c r="A170" s="169" t="s">
        <v>1049</v>
      </c>
      <c r="B170" s="157">
        <v>21</v>
      </c>
      <c r="C170" s="170"/>
      <c r="D170" s="194" t="str">
        <f>los!D18</f>
        <v>Florbal Ústí</v>
      </c>
      <c r="E170" s="194" t="str">
        <f>los!D26</f>
        <v>TROOPERS</v>
      </c>
      <c r="F170" s="157" t="s">
        <v>275</v>
      </c>
      <c r="G170" s="157" t="s">
        <v>276</v>
      </c>
      <c r="H170" s="194" t="str">
        <f>los!D18</f>
        <v>Florbal Ústí</v>
      </c>
      <c r="I170" s="171"/>
    </row>
    <row r="171" spans="1:9" s="158" customFormat="1" ht="9" customHeight="1" x14ac:dyDescent="0.2">
      <c r="A171" s="169" t="s">
        <v>1050</v>
      </c>
      <c r="B171" s="157">
        <v>21</v>
      </c>
      <c r="C171" s="170"/>
      <c r="D171" s="194" t="str">
        <f>los!D30</f>
        <v>Aligators Klobouky</v>
      </c>
      <c r="E171" s="194" t="str">
        <f>los!D27</f>
        <v>FBC Štíři Č. Budějovice</v>
      </c>
      <c r="F171" s="157" t="s">
        <v>275</v>
      </c>
      <c r="G171" s="157" t="s">
        <v>276</v>
      </c>
      <c r="H171" s="194" t="str">
        <f>los!D30</f>
        <v>Aligators Klobouky</v>
      </c>
      <c r="I171" s="171"/>
    </row>
    <row r="172" spans="1:9" s="158" customFormat="1" ht="9" customHeight="1" x14ac:dyDescent="0.2">
      <c r="A172" s="172" t="s">
        <v>1051</v>
      </c>
      <c r="B172" s="173">
        <v>21</v>
      </c>
      <c r="C172" s="174"/>
      <c r="D172" s="195" t="str">
        <f>los!D29</f>
        <v>Sokol Brno I EMKOCase Gullivers</v>
      </c>
      <c r="E172" s="195" t="str">
        <f>los!D28</f>
        <v>Kanonýři Kladno</v>
      </c>
      <c r="F172" s="173" t="s">
        <v>275</v>
      </c>
      <c r="G172" s="173" t="s">
        <v>276</v>
      </c>
      <c r="H172" s="195" t="str">
        <f>los!D29</f>
        <v>Sokol Brno I EMKOCase Gullivers</v>
      </c>
      <c r="I172" s="175"/>
    </row>
    <row r="173" spans="1:9" s="163" customFormat="1" ht="12" customHeight="1" x14ac:dyDescent="0.2">
      <c r="A173" s="159" t="s">
        <v>464</v>
      </c>
      <c r="B173" s="74"/>
      <c r="C173" s="160"/>
      <c r="D173" s="117" t="s">
        <v>446</v>
      </c>
      <c r="E173" s="161"/>
      <c r="F173" s="162"/>
      <c r="G173" s="162"/>
      <c r="H173" s="117"/>
      <c r="I173" s="162"/>
    </row>
    <row r="174" spans="1:9" s="158" customFormat="1" ht="9" customHeight="1" x14ac:dyDescent="0.2">
      <c r="A174" s="164" t="s">
        <v>1052</v>
      </c>
      <c r="B174" s="165">
        <v>22</v>
      </c>
      <c r="C174" s="166"/>
      <c r="D174" s="193" t="str">
        <f>los!D29</f>
        <v>Sokol Brno I EMKOCase Gullivers</v>
      </c>
      <c r="E174" s="193" t="str">
        <f>los!D31</f>
        <v>FbC Plzeň</v>
      </c>
      <c r="F174" s="165" t="s">
        <v>275</v>
      </c>
      <c r="G174" s="165" t="s">
        <v>276</v>
      </c>
      <c r="H174" s="193" t="str">
        <f>los!D29</f>
        <v>Sokol Brno I EMKOCase Gullivers</v>
      </c>
      <c r="I174" s="167"/>
    </row>
    <row r="175" spans="1:9" s="158" customFormat="1" ht="9" customHeight="1" x14ac:dyDescent="0.2">
      <c r="A175" s="169" t="s">
        <v>1053</v>
      </c>
      <c r="B175" s="157">
        <v>22</v>
      </c>
      <c r="C175" s="170"/>
      <c r="D175" s="194" t="str">
        <f>los!D28</f>
        <v>Kanonýři Kladno</v>
      </c>
      <c r="E175" s="194" t="str">
        <f>los!D30</f>
        <v>Aligators Klobouky</v>
      </c>
      <c r="F175" s="157" t="s">
        <v>275</v>
      </c>
      <c r="G175" s="157" t="s">
        <v>276</v>
      </c>
      <c r="H175" s="194" t="str">
        <f>los!D28</f>
        <v>Kanonýři Kladno</v>
      </c>
      <c r="I175" s="171"/>
    </row>
    <row r="176" spans="1:9" s="158" customFormat="1" ht="9" customHeight="1" x14ac:dyDescent="0.2">
      <c r="A176" s="169" t="s">
        <v>1054</v>
      </c>
      <c r="B176" s="157">
        <v>22</v>
      </c>
      <c r="C176" s="170"/>
      <c r="D176" s="194" t="str">
        <f>los!D27</f>
        <v>FBC Štíři Č. Budějovice</v>
      </c>
      <c r="E176" s="194" t="str">
        <f>los!D18</f>
        <v>Florbal Ústí</v>
      </c>
      <c r="F176" s="157" t="s">
        <v>275</v>
      </c>
      <c r="G176" s="157" t="s">
        <v>276</v>
      </c>
      <c r="H176" s="194" t="str">
        <f>los!D27</f>
        <v>FBC Štíři Č. Budějovice</v>
      </c>
      <c r="I176" s="171"/>
    </row>
    <row r="177" spans="1:12" s="158" customFormat="1" ht="9" customHeight="1" x14ac:dyDescent="0.2">
      <c r="A177" s="169" t="s">
        <v>1055</v>
      </c>
      <c r="B177" s="157">
        <v>22</v>
      </c>
      <c r="C177" s="170"/>
      <c r="D177" s="194" t="str">
        <f>los!D26</f>
        <v>TROOPERS</v>
      </c>
      <c r="E177" s="194" t="str">
        <f>los!D19</f>
        <v>BUTCHIS</v>
      </c>
      <c r="F177" s="157" t="s">
        <v>275</v>
      </c>
      <c r="G177" s="157" t="s">
        <v>276</v>
      </c>
      <c r="H177" s="194" t="str">
        <f>los!D26</f>
        <v>TROOPERS</v>
      </c>
      <c r="I177" s="171"/>
    </row>
    <row r="178" spans="1:12" s="158" customFormat="1" ht="9" customHeight="1" x14ac:dyDescent="0.2">
      <c r="A178" s="169" t="s">
        <v>1056</v>
      </c>
      <c r="B178" s="157">
        <v>22</v>
      </c>
      <c r="C178" s="170"/>
      <c r="D178" s="194" t="str">
        <f>los!D25</f>
        <v>FBŠ Hummel Hattrick Brno</v>
      </c>
      <c r="E178" s="194" t="str">
        <f>los!D20</f>
        <v>TJ Znojmo LAUFEN CZ</v>
      </c>
      <c r="F178" s="157" t="s">
        <v>275</v>
      </c>
      <c r="G178" s="157" t="s">
        <v>276</v>
      </c>
      <c r="H178" s="194" t="str">
        <f>los!D25</f>
        <v>FBŠ Hummel Hattrick Brno</v>
      </c>
      <c r="I178" s="171"/>
    </row>
    <row r="179" spans="1:12" s="158" customFormat="1" ht="9" customHeight="1" x14ac:dyDescent="0.2">
      <c r="A179" s="169" t="s">
        <v>1057</v>
      </c>
      <c r="B179" s="157">
        <v>22</v>
      </c>
      <c r="C179" s="170"/>
      <c r="D179" s="194" t="str">
        <f>los!D24</f>
        <v>Bulldogs Brno</v>
      </c>
      <c r="E179" s="194" t="str">
        <f>los!D21</f>
        <v>DDQ Florbal Chomutov</v>
      </c>
      <c r="F179" s="157" t="s">
        <v>275</v>
      </c>
      <c r="G179" s="157" t="s">
        <v>276</v>
      </c>
      <c r="H179" s="194" t="str">
        <f>los!D24</f>
        <v>Bulldogs Brno</v>
      </c>
      <c r="I179" s="171"/>
    </row>
    <row r="180" spans="1:12" s="158" customFormat="1" ht="9" customHeight="1" x14ac:dyDescent="0.2">
      <c r="A180" s="172" t="s">
        <v>1058</v>
      </c>
      <c r="B180" s="173">
        <v>22</v>
      </c>
      <c r="C180" s="174"/>
      <c r="D180" s="195" t="str">
        <f>los!D23</f>
        <v>FAT PIPE Start98 Kunratice</v>
      </c>
      <c r="E180" s="195" t="str">
        <f>los!D22</f>
        <v>FBC Letka Toman Finance Group</v>
      </c>
      <c r="F180" s="173" t="s">
        <v>275</v>
      </c>
      <c r="G180" s="173" t="s">
        <v>276</v>
      </c>
      <c r="H180" s="195" t="str">
        <f>los!D23</f>
        <v>FAT PIPE Start98 Kunratice</v>
      </c>
      <c r="I180" s="175"/>
    </row>
    <row r="181" spans="1:12" s="69" customFormat="1" ht="21" customHeight="1" x14ac:dyDescent="0.2">
      <c r="A181" s="596" t="s">
        <v>902</v>
      </c>
      <c r="B181" s="596"/>
      <c r="C181" s="596"/>
      <c r="D181" s="596"/>
      <c r="E181" s="596"/>
      <c r="F181" s="596"/>
      <c r="G181" s="596"/>
      <c r="H181" s="596"/>
      <c r="I181" s="596"/>
      <c r="J181" s="68"/>
      <c r="K181" s="130"/>
      <c r="L181" s="130"/>
    </row>
    <row r="182" spans="1:12" s="77" customFormat="1" ht="16.899999999999999" customHeight="1" x14ac:dyDescent="0.2">
      <c r="A182" s="70" t="s">
        <v>390</v>
      </c>
      <c r="B182" s="71"/>
      <c r="C182" s="72"/>
      <c r="D182" s="76"/>
      <c r="E182" s="71"/>
      <c r="F182" s="75"/>
      <c r="G182" s="71"/>
      <c r="H182" s="76"/>
      <c r="I182" s="71"/>
    </row>
    <row r="183" spans="1:12" s="163" customFormat="1" ht="13.9" customHeight="1" x14ac:dyDescent="0.2">
      <c r="A183" s="159" t="s">
        <v>472</v>
      </c>
      <c r="B183" s="74"/>
      <c r="C183" s="160"/>
      <c r="D183" s="117" t="s">
        <v>797</v>
      </c>
      <c r="E183" s="161"/>
      <c r="F183" s="162"/>
      <c r="G183" s="162"/>
      <c r="H183" s="117"/>
      <c r="I183" s="162"/>
    </row>
    <row r="184" spans="1:12" s="158" customFormat="1" ht="9" customHeight="1" x14ac:dyDescent="0.2">
      <c r="A184" s="164" t="s">
        <v>1059</v>
      </c>
      <c r="B184" s="165">
        <v>23</v>
      </c>
      <c r="C184" s="166"/>
      <c r="D184" s="193" t="str">
        <f>los!D31</f>
        <v>FbC Plzeň</v>
      </c>
      <c r="E184" s="193" t="str">
        <f>los!D23</f>
        <v>FAT PIPE Start98 Kunratice</v>
      </c>
      <c r="F184" s="165" t="s">
        <v>275</v>
      </c>
      <c r="G184" s="165" t="s">
        <v>276</v>
      </c>
      <c r="H184" s="193" t="str">
        <f>los!D31</f>
        <v>FbC Plzeň</v>
      </c>
      <c r="I184" s="167"/>
    </row>
    <row r="185" spans="1:12" s="158" customFormat="1" ht="9" customHeight="1" x14ac:dyDescent="0.2">
      <c r="A185" s="169" t="s">
        <v>1060</v>
      </c>
      <c r="B185" s="157">
        <v>23</v>
      </c>
      <c r="C185" s="170"/>
      <c r="D185" s="194" t="str">
        <f>los!D22</f>
        <v>FBC Letka Toman Finance Group</v>
      </c>
      <c r="E185" s="194" t="str">
        <f>los!D24</f>
        <v>Bulldogs Brno</v>
      </c>
      <c r="F185" s="157" t="s">
        <v>275</v>
      </c>
      <c r="G185" s="157" t="s">
        <v>276</v>
      </c>
      <c r="H185" s="194" t="str">
        <f>los!D22</f>
        <v>FBC Letka Toman Finance Group</v>
      </c>
      <c r="I185" s="171"/>
    </row>
    <row r="186" spans="1:12" s="158" customFormat="1" ht="9" customHeight="1" x14ac:dyDescent="0.2">
      <c r="A186" s="169" t="s">
        <v>1061</v>
      </c>
      <c r="B186" s="157">
        <v>23</v>
      </c>
      <c r="C186" s="170"/>
      <c r="D186" s="194" t="str">
        <f>los!D21</f>
        <v>DDQ Florbal Chomutov</v>
      </c>
      <c r="E186" s="194" t="str">
        <f>los!D25</f>
        <v>FBŠ Hummel Hattrick Brno</v>
      </c>
      <c r="F186" s="157" t="s">
        <v>275</v>
      </c>
      <c r="G186" s="157" t="s">
        <v>276</v>
      </c>
      <c r="H186" s="194" t="str">
        <f>los!D21</f>
        <v>DDQ Florbal Chomutov</v>
      </c>
      <c r="I186" s="171"/>
    </row>
    <row r="187" spans="1:12" s="158" customFormat="1" ht="9" customHeight="1" x14ac:dyDescent="0.2">
      <c r="A187" s="169" t="s">
        <v>1062</v>
      </c>
      <c r="B187" s="157">
        <v>23</v>
      </c>
      <c r="C187" s="170"/>
      <c r="D187" s="194" t="str">
        <f>los!D20</f>
        <v>TJ Znojmo LAUFEN CZ</v>
      </c>
      <c r="E187" s="194" t="str">
        <f>los!D26</f>
        <v>TROOPERS</v>
      </c>
      <c r="F187" s="157" t="s">
        <v>275</v>
      </c>
      <c r="G187" s="157" t="s">
        <v>276</v>
      </c>
      <c r="H187" s="194" t="str">
        <f>los!D20</f>
        <v>TJ Znojmo LAUFEN CZ</v>
      </c>
      <c r="I187" s="171"/>
    </row>
    <row r="188" spans="1:12" s="158" customFormat="1" ht="9" customHeight="1" x14ac:dyDescent="0.2">
      <c r="A188" s="169" t="s">
        <v>1063</v>
      </c>
      <c r="B188" s="157">
        <v>23</v>
      </c>
      <c r="C188" s="170"/>
      <c r="D188" s="194" t="str">
        <f>los!D19</f>
        <v>BUTCHIS</v>
      </c>
      <c r="E188" s="194" t="str">
        <f>los!D27</f>
        <v>FBC Štíři Č. Budějovice</v>
      </c>
      <c r="F188" s="157" t="s">
        <v>275</v>
      </c>
      <c r="G188" s="157" t="s">
        <v>276</v>
      </c>
      <c r="H188" s="194" t="str">
        <f>los!D19</f>
        <v>BUTCHIS</v>
      </c>
      <c r="I188" s="171"/>
    </row>
    <row r="189" spans="1:12" s="158" customFormat="1" ht="9" customHeight="1" x14ac:dyDescent="0.2">
      <c r="A189" s="169" t="s">
        <v>1064</v>
      </c>
      <c r="B189" s="157">
        <v>23</v>
      </c>
      <c r="C189" s="170"/>
      <c r="D189" s="194" t="str">
        <f>los!D18</f>
        <v>Florbal Ústí</v>
      </c>
      <c r="E189" s="194" t="str">
        <f>los!D28</f>
        <v>Kanonýři Kladno</v>
      </c>
      <c r="F189" s="157" t="s">
        <v>275</v>
      </c>
      <c r="G189" s="157" t="s">
        <v>276</v>
      </c>
      <c r="H189" s="194" t="str">
        <f>los!D18</f>
        <v>Florbal Ústí</v>
      </c>
      <c r="I189" s="171"/>
    </row>
    <row r="190" spans="1:12" s="158" customFormat="1" ht="9" customHeight="1" x14ac:dyDescent="0.2">
      <c r="A190" s="172" t="s">
        <v>1065</v>
      </c>
      <c r="B190" s="173">
        <v>23</v>
      </c>
      <c r="C190" s="174"/>
      <c r="D190" s="195" t="str">
        <f>los!D30</f>
        <v>Aligators Klobouky</v>
      </c>
      <c r="E190" s="195" t="str">
        <f>los!D29</f>
        <v>Sokol Brno I EMKOCase Gullivers</v>
      </c>
      <c r="F190" s="173" t="s">
        <v>275</v>
      </c>
      <c r="G190" s="173" t="s">
        <v>276</v>
      </c>
      <c r="H190" s="195" t="str">
        <f>los!D30</f>
        <v>Aligators Klobouky</v>
      </c>
      <c r="I190" s="175"/>
    </row>
    <row r="191" spans="1:12" s="163" customFormat="1" ht="13.9" customHeight="1" x14ac:dyDescent="0.2">
      <c r="A191" s="159" t="s">
        <v>482</v>
      </c>
      <c r="B191" s="74"/>
      <c r="C191" s="160"/>
      <c r="D191" s="117">
        <v>44961</v>
      </c>
      <c r="E191" s="161"/>
      <c r="F191" s="162"/>
      <c r="G191" s="162"/>
      <c r="H191" s="117"/>
      <c r="I191" s="162"/>
    </row>
    <row r="192" spans="1:12" s="158" customFormat="1" ht="9" customHeight="1" x14ac:dyDescent="0.2">
      <c r="A192" s="164" t="s">
        <v>1066</v>
      </c>
      <c r="B192" s="165">
        <v>24</v>
      </c>
      <c r="C192" s="166">
        <f>D191</f>
        <v>44961</v>
      </c>
      <c r="D192" s="193" t="str">
        <f>los!D30</f>
        <v>Aligators Klobouky</v>
      </c>
      <c r="E192" s="193" t="str">
        <f>los!D31</f>
        <v>FbC Plzeň</v>
      </c>
      <c r="F192" s="165" t="s">
        <v>275</v>
      </c>
      <c r="G192" s="165" t="s">
        <v>276</v>
      </c>
      <c r="H192" s="193" t="str">
        <f>los!D30</f>
        <v>Aligators Klobouky</v>
      </c>
      <c r="I192" s="167"/>
    </row>
    <row r="193" spans="1:9" s="158" customFormat="1" ht="9" customHeight="1" x14ac:dyDescent="0.2">
      <c r="A193" s="169" t="s">
        <v>1067</v>
      </c>
      <c r="B193" s="157">
        <v>24</v>
      </c>
      <c r="C193" s="170">
        <f>D191</f>
        <v>44961</v>
      </c>
      <c r="D193" s="194" t="str">
        <f>los!D29</f>
        <v>Sokol Brno I EMKOCase Gullivers</v>
      </c>
      <c r="E193" s="194" t="str">
        <f>los!D18</f>
        <v>Florbal Ústí</v>
      </c>
      <c r="F193" s="157" t="s">
        <v>275</v>
      </c>
      <c r="G193" s="157" t="s">
        <v>276</v>
      </c>
      <c r="H193" s="194" t="str">
        <f>los!D29</f>
        <v>Sokol Brno I EMKOCase Gullivers</v>
      </c>
      <c r="I193" s="171"/>
    </row>
    <row r="194" spans="1:9" s="158" customFormat="1" ht="9" customHeight="1" x14ac:dyDescent="0.2">
      <c r="A194" s="169" t="s">
        <v>1068</v>
      </c>
      <c r="B194" s="157">
        <v>24</v>
      </c>
      <c r="C194" s="170">
        <f>D191</f>
        <v>44961</v>
      </c>
      <c r="D194" s="194" t="str">
        <f>los!D28</f>
        <v>Kanonýři Kladno</v>
      </c>
      <c r="E194" s="194" t="str">
        <f>los!D19</f>
        <v>BUTCHIS</v>
      </c>
      <c r="F194" s="157" t="s">
        <v>275</v>
      </c>
      <c r="G194" s="157" t="s">
        <v>276</v>
      </c>
      <c r="H194" s="194" t="str">
        <f>los!D28</f>
        <v>Kanonýři Kladno</v>
      </c>
      <c r="I194" s="171"/>
    </row>
    <row r="195" spans="1:9" s="158" customFormat="1" ht="9" customHeight="1" x14ac:dyDescent="0.2">
      <c r="A195" s="169" t="s">
        <v>1069</v>
      </c>
      <c r="B195" s="157">
        <v>24</v>
      </c>
      <c r="C195" s="170">
        <f>D191</f>
        <v>44961</v>
      </c>
      <c r="D195" s="194" t="str">
        <f>los!D20</f>
        <v>TJ Znojmo LAUFEN CZ</v>
      </c>
      <c r="E195" s="194" t="str">
        <f>los!D27</f>
        <v>FBC Štíři Č. Budějovice</v>
      </c>
      <c r="F195" s="157" t="s">
        <v>275</v>
      </c>
      <c r="G195" s="157" t="s">
        <v>276</v>
      </c>
      <c r="H195" s="194" t="str">
        <f>los!D20</f>
        <v>TJ Znojmo LAUFEN CZ</v>
      </c>
      <c r="I195" s="171"/>
    </row>
    <row r="196" spans="1:9" s="158" customFormat="1" ht="9" customHeight="1" x14ac:dyDescent="0.2">
      <c r="A196" s="169" t="s">
        <v>1070</v>
      </c>
      <c r="B196" s="157">
        <v>24</v>
      </c>
      <c r="C196" s="170">
        <f>D191</f>
        <v>44961</v>
      </c>
      <c r="D196" s="194" t="str">
        <f>los!D26</f>
        <v>TROOPERS</v>
      </c>
      <c r="E196" s="194" t="str">
        <f>los!D21</f>
        <v>DDQ Florbal Chomutov</v>
      </c>
      <c r="F196" s="157" t="s">
        <v>275</v>
      </c>
      <c r="G196" s="157" t="s">
        <v>276</v>
      </c>
      <c r="H196" s="194" t="str">
        <f>los!D26</f>
        <v>TROOPERS</v>
      </c>
      <c r="I196" s="171"/>
    </row>
    <row r="197" spans="1:9" s="158" customFormat="1" ht="9" customHeight="1" x14ac:dyDescent="0.2">
      <c r="A197" s="169" t="s">
        <v>1071</v>
      </c>
      <c r="B197" s="157">
        <v>24</v>
      </c>
      <c r="C197" s="170">
        <f>D191</f>
        <v>44961</v>
      </c>
      <c r="D197" s="194" t="str">
        <f>los!D25</f>
        <v>FBŠ Hummel Hattrick Brno</v>
      </c>
      <c r="E197" s="194" t="str">
        <f>los!D22</f>
        <v>FBC Letka Toman Finance Group</v>
      </c>
      <c r="F197" s="157" t="s">
        <v>275</v>
      </c>
      <c r="G197" s="157" t="s">
        <v>276</v>
      </c>
      <c r="H197" s="194" t="str">
        <f>los!D25</f>
        <v>FBŠ Hummel Hattrick Brno</v>
      </c>
      <c r="I197" s="171"/>
    </row>
    <row r="198" spans="1:9" s="158" customFormat="1" ht="9" customHeight="1" x14ac:dyDescent="0.2">
      <c r="A198" s="172" t="s">
        <v>1072</v>
      </c>
      <c r="B198" s="173">
        <v>24</v>
      </c>
      <c r="C198" s="174">
        <f>D191</f>
        <v>44961</v>
      </c>
      <c r="D198" s="195" t="str">
        <f>los!D24</f>
        <v>Bulldogs Brno</v>
      </c>
      <c r="E198" s="195" t="str">
        <f>los!D23</f>
        <v>FAT PIPE Start98 Kunratice</v>
      </c>
      <c r="F198" s="173" t="s">
        <v>275</v>
      </c>
      <c r="G198" s="173" t="s">
        <v>276</v>
      </c>
      <c r="H198" s="195" t="str">
        <f>los!D24</f>
        <v>Bulldogs Brno</v>
      </c>
      <c r="I198" s="175"/>
    </row>
    <row r="199" spans="1:9" s="163" customFormat="1" ht="13.9" customHeight="1" x14ac:dyDescent="0.2">
      <c r="A199" s="159" t="s">
        <v>490</v>
      </c>
      <c r="B199" s="74"/>
      <c r="C199" s="160"/>
      <c r="D199" s="117">
        <v>44968</v>
      </c>
      <c r="E199" s="161"/>
      <c r="F199" s="162"/>
      <c r="G199" s="162"/>
      <c r="H199" s="117"/>
      <c r="I199" s="162"/>
    </row>
    <row r="200" spans="1:9" s="158" customFormat="1" ht="9" customHeight="1" x14ac:dyDescent="0.2">
      <c r="A200" s="164" t="s">
        <v>1073</v>
      </c>
      <c r="B200" s="165">
        <v>25</v>
      </c>
      <c r="C200" s="166">
        <f>D199</f>
        <v>44968</v>
      </c>
      <c r="D200" s="193" t="str">
        <f>los!D24</f>
        <v>Bulldogs Brno</v>
      </c>
      <c r="E200" s="193" t="str">
        <f>los!D31</f>
        <v>FbC Plzeň</v>
      </c>
      <c r="F200" s="165" t="s">
        <v>275</v>
      </c>
      <c r="G200" s="165" t="s">
        <v>276</v>
      </c>
      <c r="H200" s="193" t="str">
        <f>los!D24</f>
        <v>Bulldogs Brno</v>
      </c>
      <c r="I200" s="167"/>
    </row>
    <row r="201" spans="1:9" s="158" customFormat="1" ht="9" customHeight="1" x14ac:dyDescent="0.2">
      <c r="A201" s="169" t="s">
        <v>1074</v>
      </c>
      <c r="B201" s="157">
        <v>25</v>
      </c>
      <c r="C201" s="170">
        <f>D199</f>
        <v>44968</v>
      </c>
      <c r="D201" s="194" t="str">
        <f>los!D23</f>
        <v>FAT PIPE Start98 Kunratice</v>
      </c>
      <c r="E201" s="194" t="str">
        <f>los!D25</f>
        <v>FBŠ Hummel Hattrick Brno</v>
      </c>
      <c r="F201" s="157" t="s">
        <v>275</v>
      </c>
      <c r="G201" s="157" t="s">
        <v>276</v>
      </c>
      <c r="H201" s="194" t="str">
        <f>los!D23</f>
        <v>FAT PIPE Start98 Kunratice</v>
      </c>
      <c r="I201" s="171"/>
    </row>
    <row r="202" spans="1:9" s="158" customFormat="1" ht="9" customHeight="1" x14ac:dyDescent="0.2">
      <c r="A202" s="169" t="s">
        <v>1075</v>
      </c>
      <c r="B202" s="157">
        <v>25</v>
      </c>
      <c r="C202" s="170">
        <f>D199</f>
        <v>44968</v>
      </c>
      <c r="D202" s="194" t="str">
        <f>los!D22</f>
        <v>FBC Letka Toman Finance Group</v>
      </c>
      <c r="E202" s="194" t="str">
        <f>los!D26</f>
        <v>TROOPERS</v>
      </c>
      <c r="F202" s="157" t="s">
        <v>275</v>
      </c>
      <c r="G202" s="157" t="s">
        <v>276</v>
      </c>
      <c r="H202" s="194" t="str">
        <f>los!D22</f>
        <v>FBC Letka Toman Finance Group</v>
      </c>
      <c r="I202" s="171"/>
    </row>
    <row r="203" spans="1:9" s="158" customFormat="1" ht="9" customHeight="1" x14ac:dyDescent="0.2">
      <c r="A203" s="169" t="s">
        <v>1076</v>
      </c>
      <c r="B203" s="157">
        <v>25</v>
      </c>
      <c r="C203" s="170">
        <f>D199</f>
        <v>44968</v>
      </c>
      <c r="D203" s="194" t="str">
        <f>los!D21</f>
        <v>DDQ Florbal Chomutov</v>
      </c>
      <c r="E203" s="194" t="str">
        <f>los!D27</f>
        <v>FBC Štíři Č. Budějovice</v>
      </c>
      <c r="F203" s="157" t="s">
        <v>275</v>
      </c>
      <c r="G203" s="157" t="s">
        <v>276</v>
      </c>
      <c r="H203" s="194" t="str">
        <f>los!D21</f>
        <v>DDQ Florbal Chomutov</v>
      </c>
      <c r="I203" s="171"/>
    </row>
    <row r="204" spans="1:9" s="158" customFormat="1" ht="9" customHeight="1" x14ac:dyDescent="0.2">
      <c r="A204" s="169" t="s">
        <v>1077</v>
      </c>
      <c r="B204" s="157">
        <v>25</v>
      </c>
      <c r="C204" s="170">
        <f>D199</f>
        <v>44968</v>
      </c>
      <c r="D204" s="194" t="str">
        <f>los!D20</f>
        <v>TJ Znojmo LAUFEN CZ</v>
      </c>
      <c r="E204" s="194" t="str">
        <f>los!D28</f>
        <v>Kanonýři Kladno</v>
      </c>
      <c r="F204" s="157" t="s">
        <v>275</v>
      </c>
      <c r="G204" s="157" t="s">
        <v>276</v>
      </c>
      <c r="H204" s="194" t="str">
        <f>los!D20</f>
        <v>TJ Znojmo LAUFEN CZ</v>
      </c>
      <c r="I204" s="171"/>
    </row>
    <row r="205" spans="1:9" s="158" customFormat="1" ht="9" customHeight="1" x14ac:dyDescent="0.2">
      <c r="A205" s="169" t="s">
        <v>1078</v>
      </c>
      <c r="B205" s="157">
        <v>25</v>
      </c>
      <c r="C205" s="170">
        <f>D199</f>
        <v>44968</v>
      </c>
      <c r="D205" s="194" t="str">
        <f>los!D19</f>
        <v>BUTCHIS</v>
      </c>
      <c r="E205" s="194" t="str">
        <f>los!D29</f>
        <v>Sokol Brno I EMKOCase Gullivers</v>
      </c>
      <c r="F205" s="157" t="s">
        <v>275</v>
      </c>
      <c r="G205" s="157" t="s">
        <v>276</v>
      </c>
      <c r="H205" s="194" t="str">
        <f>los!D19</f>
        <v>BUTCHIS</v>
      </c>
      <c r="I205" s="171"/>
    </row>
    <row r="206" spans="1:9" s="158" customFormat="1" ht="9" customHeight="1" x14ac:dyDescent="0.2">
      <c r="A206" s="172" t="s">
        <v>1079</v>
      </c>
      <c r="B206" s="173">
        <v>25</v>
      </c>
      <c r="C206" s="174">
        <f>D199</f>
        <v>44968</v>
      </c>
      <c r="D206" s="195" t="str">
        <f>los!D18</f>
        <v>Florbal Ústí</v>
      </c>
      <c r="E206" s="195" t="str">
        <f>los!D30</f>
        <v>Aligators Klobouky</v>
      </c>
      <c r="F206" s="173" t="s">
        <v>275</v>
      </c>
      <c r="G206" s="173" t="s">
        <v>276</v>
      </c>
      <c r="H206" s="195" t="str">
        <f>los!D18</f>
        <v>Florbal Ústí</v>
      </c>
      <c r="I206" s="175"/>
    </row>
    <row r="207" spans="1:9" s="163" customFormat="1" ht="13.9" customHeight="1" x14ac:dyDescent="0.2">
      <c r="A207" s="159" t="s">
        <v>498</v>
      </c>
      <c r="B207" s="74"/>
      <c r="C207" s="160"/>
      <c r="D207" s="117">
        <v>44975</v>
      </c>
      <c r="E207" s="161"/>
      <c r="F207" s="162"/>
      <c r="G207" s="162"/>
      <c r="H207" s="117"/>
      <c r="I207" s="162"/>
    </row>
    <row r="208" spans="1:9" s="158" customFormat="1" ht="9" customHeight="1" x14ac:dyDescent="0.2">
      <c r="A208" s="164" t="s">
        <v>1080</v>
      </c>
      <c r="B208" s="165">
        <v>26</v>
      </c>
      <c r="C208" s="166">
        <f>D207</f>
        <v>44975</v>
      </c>
      <c r="D208" s="193" t="str">
        <f>los!D31</f>
        <v>FbC Plzeň</v>
      </c>
      <c r="E208" s="193" t="str">
        <f>los!D18</f>
        <v>Florbal Ústí</v>
      </c>
      <c r="F208" s="165" t="s">
        <v>275</v>
      </c>
      <c r="G208" s="165" t="s">
        <v>276</v>
      </c>
      <c r="H208" s="193" t="str">
        <f>los!D31</f>
        <v>FbC Plzeň</v>
      </c>
      <c r="I208" s="167"/>
    </row>
    <row r="209" spans="1:9" s="158" customFormat="1" ht="9" customHeight="1" x14ac:dyDescent="0.2">
      <c r="A209" s="169" t="s">
        <v>1081</v>
      </c>
      <c r="B209" s="157">
        <v>26</v>
      </c>
      <c r="C209" s="170">
        <f>D207</f>
        <v>44975</v>
      </c>
      <c r="D209" s="194" t="str">
        <f>los!D30</f>
        <v>Aligators Klobouky</v>
      </c>
      <c r="E209" s="194" t="str">
        <f>los!D19</f>
        <v>BUTCHIS</v>
      </c>
      <c r="F209" s="157" t="s">
        <v>275</v>
      </c>
      <c r="G209" s="157" t="s">
        <v>276</v>
      </c>
      <c r="H209" s="194" t="str">
        <f>los!D30</f>
        <v>Aligators Klobouky</v>
      </c>
      <c r="I209" s="171"/>
    </row>
    <row r="210" spans="1:9" s="158" customFormat="1" ht="9" customHeight="1" x14ac:dyDescent="0.2">
      <c r="A210" s="169" t="s">
        <v>1082</v>
      </c>
      <c r="B210" s="157">
        <v>26</v>
      </c>
      <c r="C210" s="170">
        <f>D207</f>
        <v>44975</v>
      </c>
      <c r="D210" s="194" t="str">
        <f>los!D29</f>
        <v>Sokol Brno I EMKOCase Gullivers</v>
      </c>
      <c r="E210" s="194" t="str">
        <f>los!D20</f>
        <v>TJ Znojmo LAUFEN CZ</v>
      </c>
      <c r="F210" s="157" t="s">
        <v>275</v>
      </c>
      <c r="G210" s="157" t="s">
        <v>276</v>
      </c>
      <c r="H210" s="194" t="str">
        <f>los!D29</f>
        <v>Sokol Brno I EMKOCase Gullivers</v>
      </c>
      <c r="I210" s="171"/>
    </row>
    <row r="211" spans="1:9" s="158" customFormat="1" ht="9" customHeight="1" x14ac:dyDescent="0.2">
      <c r="A211" s="169" t="s">
        <v>1083</v>
      </c>
      <c r="B211" s="157">
        <v>26</v>
      </c>
      <c r="C211" s="170">
        <f>D207</f>
        <v>44975</v>
      </c>
      <c r="D211" s="194" t="str">
        <f>los!D28</f>
        <v>Kanonýři Kladno</v>
      </c>
      <c r="E211" s="194" t="str">
        <f>los!D21</f>
        <v>DDQ Florbal Chomutov</v>
      </c>
      <c r="F211" s="157" t="s">
        <v>275</v>
      </c>
      <c r="G211" s="157" t="s">
        <v>276</v>
      </c>
      <c r="H211" s="194" t="str">
        <f>los!D28</f>
        <v>Kanonýři Kladno</v>
      </c>
      <c r="I211" s="171"/>
    </row>
    <row r="212" spans="1:9" s="158" customFormat="1" ht="9" customHeight="1" x14ac:dyDescent="0.2">
      <c r="A212" s="169" t="s">
        <v>1084</v>
      </c>
      <c r="B212" s="157">
        <v>26</v>
      </c>
      <c r="C212" s="170">
        <f>D207</f>
        <v>44975</v>
      </c>
      <c r="D212" s="194" t="str">
        <f>los!D27</f>
        <v>FBC Štíři Č. Budějovice</v>
      </c>
      <c r="E212" s="194" t="str">
        <f>los!D22</f>
        <v>FBC Letka Toman Finance Group</v>
      </c>
      <c r="F212" s="157" t="s">
        <v>275</v>
      </c>
      <c r="G212" s="157" t="s">
        <v>276</v>
      </c>
      <c r="H212" s="194" t="str">
        <f>los!D27</f>
        <v>FBC Štíři Č. Budějovice</v>
      </c>
      <c r="I212" s="171"/>
    </row>
    <row r="213" spans="1:9" s="158" customFormat="1" ht="9" customHeight="1" x14ac:dyDescent="0.2">
      <c r="A213" s="169" t="s">
        <v>1085</v>
      </c>
      <c r="B213" s="157">
        <v>26</v>
      </c>
      <c r="C213" s="170">
        <f>D207</f>
        <v>44975</v>
      </c>
      <c r="D213" s="194" t="str">
        <f>los!D26</f>
        <v>TROOPERS</v>
      </c>
      <c r="E213" s="194" t="str">
        <f>los!D23</f>
        <v>FAT PIPE Start98 Kunratice</v>
      </c>
      <c r="F213" s="157" t="s">
        <v>275</v>
      </c>
      <c r="G213" s="157" t="s">
        <v>276</v>
      </c>
      <c r="H213" s="194" t="str">
        <f>los!D26</f>
        <v>TROOPERS</v>
      </c>
      <c r="I213" s="171"/>
    </row>
    <row r="214" spans="1:9" s="158" customFormat="1" ht="9" customHeight="1" x14ac:dyDescent="0.2">
      <c r="A214" s="172" t="s">
        <v>1086</v>
      </c>
      <c r="B214" s="173">
        <v>26</v>
      </c>
      <c r="C214" s="174">
        <f>D207</f>
        <v>44975</v>
      </c>
      <c r="D214" s="195" t="str">
        <f>los!D25</f>
        <v>FBŠ Hummel Hattrick Brno</v>
      </c>
      <c r="E214" s="195" t="str">
        <f>los!D24</f>
        <v>Bulldogs Brno</v>
      </c>
      <c r="F214" s="173" t="s">
        <v>275</v>
      </c>
      <c r="G214" s="173" t="s">
        <v>276</v>
      </c>
      <c r="H214" s="195" t="str">
        <f>los!D25</f>
        <v>FBŠ Hummel Hattrick Brno</v>
      </c>
      <c r="I214" s="175"/>
    </row>
    <row r="215" spans="1:9" s="77" customFormat="1" ht="27" customHeight="1" x14ac:dyDescent="0.2">
      <c r="A215" s="70" t="s">
        <v>506</v>
      </c>
      <c r="B215" s="71"/>
      <c r="C215" s="72"/>
      <c r="D215" s="76"/>
      <c r="E215" s="71"/>
      <c r="F215" s="75"/>
      <c r="G215" s="71"/>
      <c r="H215" s="76"/>
      <c r="I215" s="71"/>
    </row>
    <row r="216" spans="1:9" s="163" customFormat="1" ht="15.95" customHeight="1" x14ac:dyDescent="0.2">
      <c r="A216" s="159" t="s">
        <v>1087</v>
      </c>
      <c r="B216" s="74"/>
      <c r="C216" s="160"/>
      <c r="D216" s="117" t="s">
        <v>1088</v>
      </c>
      <c r="E216" s="161"/>
      <c r="F216" s="162"/>
      <c r="G216" s="162"/>
      <c r="H216" s="117"/>
      <c r="I216" s="162"/>
    </row>
    <row r="217" spans="1:9" s="158" customFormat="1" ht="11.1" customHeight="1" x14ac:dyDescent="0.2">
      <c r="A217" s="164" t="s">
        <v>1089</v>
      </c>
      <c r="B217" s="165" t="s">
        <v>509</v>
      </c>
      <c r="C217" s="166"/>
      <c r="D217" s="178" t="s">
        <v>510</v>
      </c>
      <c r="E217" s="165" t="s">
        <v>511</v>
      </c>
      <c r="F217" s="165" t="s">
        <v>275</v>
      </c>
      <c r="G217" s="165" t="s">
        <v>276</v>
      </c>
      <c r="H217" s="178" t="s">
        <v>510</v>
      </c>
      <c r="I217" s="167"/>
    </row>
    <row r="218" spans="1:9" s="158" customFormat="1" ht="11.1" customHeight="1" x14ac:dyDescent="0.2">
      <c r="A218" s="172" t="s">
        <v>1090</v>
      </c>
      <c r="B218" s="173" t="s">
        <v>509</v>
      </c>
      <c r="C218" s="174"/>
      <c r="D218" s="173" t="s">
        <v>513</v>
      </c>
      <c r="E218" s="173" t="s">
        <v>514</v>
      </c>
      <c r="F218" s="173" t="s">
        <v>275</v>
      </c>
      <c r="G218" s="173" t="s">
        <v>276</v>
      </c>
      <c r="H218" s="173" t="s">
        <v>513</v>
      </c>
      <c r="I218" s="175"/>
    </row>
    <row r="219" spans="1:9" s="163" customFormat="1" ht="15.95" customHeight="1" x14ac:dyDescent="0.2">
      <c r="A219" s="159" t="s">
        <v>1091</v>
      </c>
      <c r="B219" s="74"/>
      <c r="C219" s="160"/>
      <c r="D219" s="117" t="s">
        <v>1092</v>
      </c>
      <c r="E219" s="161"/>
      <c r="F219" s="162"/>
      <c r="G219" s="162"/>
      <c r="H219" s="117"/>
      <c r="I219" s="162"/>
    </row>
    <row r="220" spans="1:9" s="158" customFormat="1" ht="11.1" customHeight="1" x14ac:dyDescent="0.2">
      <c r="A220" s="164" t="s">
        <v>1093</v>
      </c>
      <c r="B220" s="165" t="s">
        <v>517</v>
      </c>
      <c r="C220" s="166"/>
      <c r="D220" s="178" t="s">
        <v>511</v>
      </c>
      <c r="E220" s="165" t="s">
        <v>510</v>
      </c>
      <c r="F220" s="165" t="s">
        <v>275</v>
      </c>
      <c r="G220" s="165" t="s">
        <v>276</v>
      </c>
      <c r="H220" s="178" t="s">
        <v>511</v>
      </c>
      <c r="I220" s="167"/>
    </row>
    <row r="221" spans="1:9" s="158" customFormat="1" ht="11.1" customHeight="1" x14ac:dyDescent="0.2">
      <c r="A221" s="172" t="s">
        <v>1094</v>
      </c>
      <c r="B221" s="173" t="s">
        <v>517</v>
      </c>
      <c r="C221" s="174"/>
      <c r="D221" s="173" t="s">
        <v>514</v>
      </c>
      <c r="E221" s="173" t="s">
        <v>513</v>
      </c>
      <c r="F221" s="173" t="s">
        <v>275</v>
      </c>
      <c r="G221" s="173" t="s">
        <v>276</v>
      </c>
      <c r="H221" s="173" t="s">
        <v>514</v>
      </c>
      <c r="I221" s="175"/>
    </row>
    <row r="222" spans="1:9" s="163" customFormat="1" ht="15.95" customHeight="1" x14ac:dyDescent="0.2">
      <c r="A222" s="159" t="s">
        <v>1095</v>
      </c>
      <c r="B222" s="74"/>
      <c r="C222" s="160"/>
      <c r="D222" s="117" t="s">
        <v>1096</v>
      </c>
      <c r="E222" s="161"/>
      <c r="F222" s="162"/>
      <c r="G222" s="162"/>
      <c r="H222" s="117"/>
      <c r="I222" s="162" t="s">
        <v>17</v>
      </c>
    </row>
    <row r="223" spans="1:9" s="158" customFormat="1" ht="11.1" customHeight="1" x14ac:dyDescent="0.2">
      <c r="A223" s="164" t="s">
        <v>1097</v>
      </c>
      <c r="B223" s="165" t="s">
        <v>521</v>
      </c>
      <c r="C223" s="166"/>
      <c r="D223" s="178" t="s">
        <v>510</v>
      </c>
      <c r="E223" s="165" t="s">
        <v>511</v>
      </c>
      <c r="F223" s="165" t="s">
        <v>275</v>
      </c>
      <c r="G223" s="165" t="s">
        <v>276</v>
      </c>
      <c r="H223" s="178" t="s">
        <v>510</v>
      </c>
      <c r="I223" s="167"/>
    </row>
    <row r="224" spans="1:9" s="158" customFormat="1" ht="11.1" customHeight="1" x14ac:dyDescent="0.2">
      <c r="A224" s="172" t="s">
        <v>1098</v>
      </c>
      <c r="B224" s="173" t="s">
        <v>521</v>
      </c>
      <c r="C224" s="174"/>
      <c r="D224" s="173" t="s">
        <v>513</v>
      </c>
      <c r="E224" s="173" t="s">
        <v>514</v>
      </c>
      <c r="F224" s="173" t="s">
        <v>275</v>
      </c>
      <c r="G224" s="173" t="s">
        <v>276</v>
      </c>
      <c r="H224" s="173" t="s">
        <v>513</v>
      </c>
      <c r="I224" s="175" t="s">
        <v>17</v>
      </c>
    </row>
    <row r="225" spans="1:9" s="163" customFormat="1" ht="15.95" customHeight="1" x14ac:dyDescent="0.2">
      <c r="A225" s="159" t="s">
        <v>1099</v>
      </c>
      <c r="B225" s="74"/>
      <c r="C225" s="160"/>
      <c r="D225" s="117" t="s">
        <v>536</v>
      </c>
      <c r="E225" s="161"/>
      <c r="F225" s="162"/>
      <c r="G225" s="162"/>
      <c r="H225" s="117"/>
      <c r="I225" s="162"/>
    </row>
    <row r="226" spans="1:9" s="158" customFormat="1" ht="11.1" customHeight="1" x14ac:dyDescent="0.2">
      <c r="A226" s="164" t="s">
        <v>1100</v>
      </c>
      <c r="B226" s="165" t="s">
        <v>525</v>
      </c>
      <c r="C226" s="166"/>
      <c r="D226" s="178" t="s">
        <v>511</v>
      </c>
      <c r="E226" s="165" t="s">
        <v>510</v>
      </c>
      <c r="F226" s="165" t="s">
        <v>275</v>
      </c>
      <c r="G226" s="165" t="s">
        <v>276</v>
      </c>
      <c r="H226" s="178" t="s">
        <v>511</v>
      </c>
      <c r="I226" s="167"/>
    </row>
    <row r="227" spans="1:9" s="158" customFormat="1" ht="11.1" customHeight="1" x14ac:dyDescent="0.2">
      <c r="A227" s="172" t="s">
        <v>1101</v>
      </c>
      <c r="B227" s="173" t="s">
        <v>525</v>
      </c>
      <c r="C227" s="174"/>
      <c r="D227" s="173" t="s">
        <v>514</v>
      </c>
      <c r="E227" s="173" t="s">
        <v>513</v>
      </c>
      <c r="F227" s="173" t="s">
        <v>275</v>
      </c>
      <c r="G227" s="173" t="s">
        <v>276</v>
      </c>
      <c r="H227" s="173" t="s">
        <v>514</v>
      </c>
      <c r="I227" s="175"/>
    </row>
    <row r="228" spans="1:9" s="163" customFormat="1" ht="15.95" customHeight="1" x14ac:dyDescent="0.2">
      <c r="A228" s="159" t="s">
        <v>1102</v>
      </c>
      <c r="B228" s="74"/>
      <c r="C228" s="160"/>
      <c r="D228" s="117" t="s">
        <v>1103</v>
      </c>
      <c r="E228" s="161"/>
      <c r="F228" s="162"/>
      <c r="G228" s="162"/>
      <c r="H228" s="117"/>
      <c r="I228" s="162"/>
    </row>
    <row r="229" spans="1:9" s="158" customFormat="1" ht="11.1" customHeight="1" x14ac:dyDescent="0.2">
      <c r="A229" s="164" t="s">
        <v>1104</v>
      </c>
      <c r="B229" s="165" t="s">
        <v>529</v>
      </c>
      <c r="C229" s="166"/>
      <c r="D229" s="178" t="s">
        <v>510</v>
      </c>
      <c r="E229" s="165" t="s">
        <v>511</v>
      </c>
      <c r="F229" s="165" t="s">
        <v>275</v>
      </c>
      <c r="G229" s="165" t="s">
        <v>276</v>
      </c>
      <c r="H229" s="178" t="s">
        <v>510</v>
      </c>
      <c r="I229" s="167"/>
    </row>
    <row r="230" spans="1:9" s="158" customFormat="1" ht="11.1" customHeight="1" x14ac:dyDescent="0.2">
      <c r="A230" s="172" t="s">
        <v>1105</v>
      </c>
      <c r="B230" s="173" t="s">
        <v>529</v>
      </c>
      <c r="C230" s="174"/>
      <c r="D230" s="173" t="s">
        <v>513</v>
      </c>
      <c r="E230" s="173" t="s">
        <v>514</v>
      </c>
      <c r="F230" s="173" t="s">
        <v>275</v>
      </c>
      <c r="G230" s="173" t="s">
        <v>276</v>
      </c>
      <c r="H230" s="173" t="s">
        <v>513</v>
      </c>
      <c r="I230" s="175"/>
    </row>
    <row r="231" spans="1:9" s="163" customFormat="1" ht="15.95" customHeight="1" x14ac:dyDescent="0.2">
      <c r="A231" s="159" t="s">
        <v>1106</v>
      </c>
      <c r="B231" s="74"/>
      <c r="C231" s="160"/>
      <c r="D231" s="117" t="s">
        <v>1107</v>
      </c>
      <c r="E231" s="161"/>
      <c r="F231" s="162"/>
      <c r="G231" s="162"/>
      <c r="H231" s="117"/>
      <c r="I231" s="162"/>
    </row>
    <row r="232" spans="1:9" s="158" customFormat="1" ht="11.1" customHeight="1" x14ac:dyDescent="0.2">
      <c r="A232" s="164" t="s">
        <v>1108</v>
      </c>
      <c r="B232" s="165" t="s">
        <v>533</v>
      </c>
      <c r="C232" s="166"/>
      <c r="D232" s="178" t="s">
        <v>511</v>
      </c>
      <c r="E232" s="165" t="s">
        <v>510</v>
      </c>
      <c r="F232" s="165" t="s">
        <v>275</v>
      </c>
      <c r="G232" s="165" t="s">
        <v>276</v>
      </c>
      <c r="H232" s="178" t="s">
        <v>511</v>
      </c>
      <c r="I232" s="167"/>
    </row>
    <row r="233" spans="1:9" s="158" customFormat="1" ht="11.1" customHeight="1" x14ac:dyDescent="0.2">
      <c r="A233" s="172" t="s">
        <v>1109</v>
      </c>
      <c r="B233" s="173" t="s">
        <v>533</v>
      </c>
      <c r="C233" s="174"/>
      <c r="D233" s="173" t="s">
        <v>514</v>
      </c>
      <c r="E233" s="173" t="s">
        <v>513</v>
      </c>
      <c r="F233" s="173" t="s">
        <v>275</v>
      </c>
      <c r="G233" s="173" t="s">
        <v>276</v>
      </c>
      <c r="H233" s="173" t="s">
        <v>514</v>
      </c>
      <c r="I233" s="175"/>
    </row>
    <row r="234" spans="1:9" s="163" customFormat="1" ht="15.95" customHeight="1" x14ac:dyDescent="0.2">
      <c r="A234" s="159" t="s">
        <v>1110</v>
      </c>
      <c r="B234" s="74"/>
      <c r="C234" s="160"/>
      <c r="D234" s="117" t="s">
        <v>1111</v>
      </c>
      <c r="E234" s="161"/>
      <c r="F234" s="162"/>
      <c r="G234" s="162"/>
      <c r="H234" s="117"/>
      <c r="I234" s="162"/>
    </row>
    <row r="235" spans="1:9" s="158" customFormat="1" ht="11.1" customHeight="1" x14ac:dyDescent="0.2">
      <c r="A235" s="164" t="s">
        <v>1112</v>
      </c>
      <c r="B235" s="165" t="s">
        <v>538</v>
      </c>
      <c r="C235" s="166"/>
      <c r="D235" s="178" t="s">
        <v>510</v>
      </c>
      <c r="E235" s="165" t="s">
        <v>511</v>
      </c>
      <c r="F235" s="165" t="s">
        <v>275</v>
      </c>
      <c r="G235" s="165" t="s">
        <v>276</v>
      </c>
      <c r="H235" s="178" t="s">
        <v>510</v>
      </c>
      <c r="I235" s="167"/>
    </row>
    <row r="236" spans="1:9" s="158" customFormat="1" ht="11.1" customHeight="1" x14ac:dyDescent="0.2">
      <c r="A236" s="172" t="s">
        <v>1113</v>
      </c>
      <c r="B236" s="173" t="s">
        <v>538</v>
      </c>
      <c r="C236" s="174"/>
      <c r="D236" s="173" t="s">
        <v>513</v>
      </c>
      <c r="E236" s="173" t="s">
        <v>514</v>
      </c>
      <c r="F236" s="173" t="s">
        <v>275</v>
      </c>
      <c r="G236" s="173" t="s">
        <v>276</v>
      </c>
      <c r="H236" s="173" t="s">
        <v>513</v>
      </c>
      <c r="I236" s="175"/>
    </row>
    <row r="237" spans="1:9" s="77" customFormat="1" ht="27" customHeight="1" x14ac:dyDescent="0.2">
      <c r="A237" s="70" t="s">
        <v>1114</v>
      </c>
      <c r="B237" s="71"/>
      <c r="C237" s="72"/>
      <c r="D237" s="76"/>
      <c r="E237" s="71"/>
      <c r="F237" s="75"/>
      <c r="G237" s="71"/>
      <c r="H237" s="76"/>
      <c r="I237" s="71"/>
    </row>
    <row r="238" spans="1:9" s="163" customFormat="1" ht="15.95" customHeight="1" x14ac:dyDescent="0.2">
      <c r="A238" s="159" t="s">
        <v>565</v>
      </c>
      <c r="B238" s="74"/>
      <c r="C238" s="160"/>
      <c r="D238" s="117">
        <v>45032</v>
      </c>
      <c r="E238" s="161"/>
      <c r="F238" s="162"/>
      <c r="G238" s="162"/>
      <c r="H238" s="117"/>
      <c r="I238" s="162"/>
    </row>
    <row r="239" spans="1:9" s="158" customFormat="1" ht="11.1" customHeight="1" x14ac:dyDescent="0.2">
      <c r="A239" s="164" t="s">
        <v>1115</v>
      </c>
      <c r="B239" s="165" t="s">
        <v>108</v>
      </c>
      <c r="C239" s="166">
        <f>D238</f>
        <v>45032</v>
      </c>
      <c r="D239" s="178" t="s">
        <v>1116</v>
      </c>
      <c r="E239" s="165" t="s">
        <v>1117</v>
      </c>
      <c r="F239" s="165" t="s">
        <v>275</v>
      </c>
      <c r="G239" s="165" t="s">
        <v>276</v>
      </c>
      <c r="H239" s="178" t="s">
        <v>1116</v>
      </c>
      <c r="I239" s="167"/>
    </row>
    <row r="240" spans="1:9" s="158" customFormat="1" ht="11.1" customHeight="1" x14ac:dyDescent="0.2">
      <c r="A240" s="172" t="s">
        <v>1118</v>
      </c>
      <c r="B240" s="173" t="s">
        <v>108</v>
      </c>
      <c r="C240" s="174">
        <f>D238</f>
        <v>45032</v>
      </c>
      <c r="D240" s="173" t="s">
        <v>1119</v>
      </c>
      <c r="E240" s="173" t="s">
        <v>1120</v>
      </c>
      <c r="F240" s="173" t="s">
        <v>275</v>
      </c>
      <c r="G240" s="173" t="s">
        <v>276</v>
      </c>
      <c r="H240" s="173" t="s">
        <v>1119</v>
      </c>
      <c r="I240" s="175"/>
    </row>
    <row r="241" spans="1:12" s="163" customFormat="1" ht="15.95" customHeight="1" x14ac:dyDescent="0.2">
      <c r="A241" s="159" t="s">
        <v>569</v>
      </c>
      <c r="B241" s="74"/>
      <c r="C241" s="160"/>
      <c r="D241" s="117">
        <v>45038</v>
      </c>
      <c r="E241" s="161"/>
      <c r="F241" s="162"/>
      <c r="G241" s="162"/>
      <c r="H241" s="117"/>
      <c r="I241" s="162" t="s">
        <v>17</v>
      </c>
    </row>
    <row r="242" spans="1:12" s="158" customFormat="1" ht="11.1" customHeight="1" x14ac:dyDescent="0.2">
      <c r="A242" s="164" t="s">
        <v>1121</v>
      </c>
      <c r="B242" s="165" t="s">
        <v>109</v>
      </c>
      <c r="C242" s="166">
        <f>D241</f>
        <v>45038</v>
      </c>
      <c r="D242" s="178" t="s">
        <v>1117</v>
      </c>
      <c r="E242" s="165" t="s">
        <v>1116</v>
      </c>
      <c r="F242" s="165" t="s">
        <v>275</v>
      </c>
      <c r="G242" s="165" t="s">
        <v>276</v>
      </c>
      <c r="H242" s="178" t="s">
        <v>1117</v>
      </c>
      <c r="I242" s="167"/>
    </row>
    <row r="243" spans="1:12" s="158" customFormat="1" ht="11.1" customHeight="1" x14ac:dyDescent="0.2">
      <c r="A243" s="172" t="s">
        <v>1122</v>
      </c>
      <c r="B243" s="173" t="s">
        <v>109</v>
      </c>
      <c r="C243" s="174">
        <f>D241</f>
        <v>45038</v>
      </c>
      <c r="D243" s="173" t="s">
        <v>1120</v>
      </c>
      <c r="E243" s="173" t="s">
        <v>1119</v>
      </c>
      <c r="F243" s="173" t="s">
        <v>275</v>
      </c>
      <c r="G243" s="173" t="s">
        <v>276</v>
      </c>
      <c r="H243" s="173" t="s">
        <v>1120</v>
      </c>
      <c r="I243" s="175"/>
    </row>
    <row r="244" spans="1:12" s="163" customFormat="1" ht="15.95" customHeight="1" x14ac:dyDescent="0.2">
      <c r="A244" s="159" t="s">
        <v>571</v>
      </c>
      <c r="B244" s="74"/>
      <c r="C244" s="160"/>
      <c r="D244" s="117">
        <v>45039</v>
      </c>
      <c r="E244" s="161"/>
      <c r="F244" s="162"/>
      <c r="G244" s="162"/>
      <c r="H244" s="117"/>
      <c r="I244" s="162"/>
    </row>
    <row r="245" spans="1:12" s="158" customFormat="1" ht="11.1" customHeight="1" x14ac:dyDescent="0.2">
      <c r="A245" s="164" t="s">
        <v>1123</v>
      </c>
      <c r="B245" s="165" t="s">
        <v>110</v>
      </c>
      <c r="C245" s="166">
        <f>D244</f>
        <v>45039</v>
      </c>
      <c r="D245" s="178" t="s">
        <v>1117</v>
      </c>
      <c r="E245" s="165" t="s">
        <v>1116</v>
      </c>
      <c r="F245" s="165" t="s">
        <v>275</v>
      </c>
      <c r="G245" s="165" t="s">
        <v>276</v>
      </c>
      <c r="H245" s="178" t="s">
        <v>1117</v>
      </c>
      <c r="I245" s="167"/>
    </row>
    <row r="246" spans="1:12" s="158" customFormat="1" ht="11.1" customHeight="1" x14ac:dyDescent="0.2">
      <c r="A246" s="172" t="s">
        <v>1124</v>
      </c>
      <c r="B246" s="173" t="s">
        <v>110</v>
      </c>
      <c r="C246" s="174">
        <f>D244</f>
        <v>45039</v>
      </c>
      <c r="D246" s="173" t="s">
        <v>1120</v>
      </c>
      <c r="E246" s="173" t="s">
        <v>1119</v>
      </c>
      <c r="F246" s="173" t="s">
        <v>275</v>
      </c>
      <c r="G246" s="173" t="s">
        <v>276</v>
      </c>
      <c r="H246" s="173" t="s">
        <v>1120</v>
      </c>
      <c r="I246" s="175"/>
    </row>
    <row r="247" spans="1:12" s="163" customFormat="1" ht="15.95" customHeight="1" x14ac:dyDescent="0.2">
      <c r="A247" s="159" t="s">
        <v>573</v>
      </c>
      <c r="B247" s="74"/>
      <c r="C247" s="160"/>
      <c r="D247" s="117">
        <v>45045</v>
      </c>
      <c r="E247" s="161"/>
      <c r="F247" s="162"/>
      <c r="G247" s="162"/>
      <c r="H247" s="117"/>
      <c r="I247" s="162" t="s">
        <v>17</v>
      </c>
    </row>
    <row r="248" spans="1:12" s="158" customFormat="1" ht="11.1" customHeight="1" x14ac:dyDescent="0.2">
      <c r="A248" s="164" t="s">
        <v>1125</v>
      </c>
      <c r="B248" s="165" t="s">
        <v>112</v>
      </c>
      <c r="C248" s="166">
        <f>D247</f>
        <v>45045</v>
      </c>
      <c r="D248" s="178" t="s">
        <v>1116</v>
      </c>
      <c r="E248" s="165" t="s">
        <v>1117</v>
      </c>
      <c r="F248" s="165" t="s">
        <v>275</v>
      </c>
      <c r="G248" s="165" t="s">
        <v>276</v>
      </c>
      <c r="H248" s="178" t="s">
        <v>1116</v>
      </c>
      <c r="I248" s="167"/>
    </row>
    <row r="249" spans="1:12" s="158" customFormat="1" ht="11.1" customHeight="1" x14ac:dyDescent="0.2">
      <c r="A249" s="172" t="s">
        <v>1126</v>
      </c>
      <c r="B249" s="173" t="s">
        <v>112</v>
      </c>
      <c r="C249" s="174">
        <f>D247</f>
        <v>45045</v>
      </c>
      <c r="D249" s="173" t="s">
        <v>1119</v>
      </c>
      <c r="E249" s="173" t="s">
        <v>1120</v>
      </c>
      <c r="F249" s="173" t="s">
        <v>275</v>
      </c>
      <c r="G249" s="173" t="s">
        <v>276</v>
      </c>
      <c r="H249" s="173" t="s">
        <v>1119</v>
      </c>
      <c r="I249" s="175"/>
    </row>
    <row r="250" spans="1:12" s="163" customFormat="1" ht="15.95" customHeight="1" x14ac:dyDescent="0.2">
      <c r="A250" s="159" t="s">
        <v>575</v>
      </c>
      <c r="B250" s="74"/>
      <c r="C250" s="160"/>
      <c r="D250" s="117">
        <v>45046</v>
      </c>
      <c r="E250" s="161"/>
      <c r="F250" s="162"/>
      <c r="G250" s="162"/>
      <c r="H250" s="117"/>
      <c r="I250" s="162"/>
    </row>
    <row r="251" spans="1:12" s="158" customFormat="1" ht="11.1" customHeight="1" x14ac:dyDescent="0.2">
      <c r="A251" s="164" t="s">
        <v>1127</v>
      </c>
      <c r="B251" s="165" t="s">
        <v>114</v>
      </c>
      <c r="C251" s="166">
        <f>D250</f>
        <v>45046</v>
      </c>
      <c r="D251" s="178" t="s">
        <v>1116</v>
      </c>
      <c r="E251" s="165" t="s">
        <v>1117</v>
      </c>
      <c r="F251" s="165" t="s">
        <v>275</v>
      </c>
      <c r="G251" s="165" t="s">
        <v>276</v>
      </c>
      <c r="H251" s="178" t="s">
        <v>1116</v>
      </c>
      <c r="I251" s="167"/>
    </row>
    <row r="252" spans="1:12" s="158" customFormat="1" ht="11.1" customHeight="1" x14ac:dyDescent="0.2">
      <c r="A252" s="172" t="s">
        <v>1128</v>
      </c>
      <c r="B252" s="173" t="s">
        <v>114</v>
      </c>
      <c r="C252" s="174">
        <f>D250</f>
        <v>45046</v>
      </c>
      <c r="D252" s="173" t="s">
        <v>1119</v>
      </c>
      <c r="E252" s="173" t="s">
        <v>1120</v>
      </c>
      <c r="F252" s="173" t="s">
        <v>275</v>
      </c>
      <c r="G252" s="173" t="s">
        <v>276</v>
      </c>
      <c r="H252" s="173" t="s">
        <v>1119</v>
      </c>
      <c r="I252" s="175"/>
    </row>
    <row r="253" spans="1:12" s="69" customFormat="1" ht="21" customHeight="1" x14ac:dyDescent="0.2">
      <c r="A253" s="596" t="s">
        <v>902</v>
      </c>
      <c r="B253" s="596"/>
      <c r="C253" s="596"/>
      <c r="D253" s="596"/>
      <c r="E253" s="596"/>
      <c r="F253" s="596"/>
      <c r="G253" s="596"/>
      <c r="H253" s="596"/>
      <c r="I253" s="596"/>
      <c r="J253" s="68"/>
      <c r="K253" s="130"/>
      <c r="L253" s="130"/>
    </row>
    <row r="254" spans="1:12" s="77" customFormat="1" ht="16.899999999999999" customHeight="1" x14ac:dyDescent="0.2">
      <c r="A254" s="70" t="s">
        <v>577</v>
      </c>
      <c r="B254" s="71"/>
      <c r="C254" s="72"/>
      <c r="D254" s="76"/>
      <c r="E254" s="71"/>
      <c r="F254" s="75"/>
      <c r="G254" s="71"/>
      <c r="H254" s="76"/>
      <c r="I254" s="71"/>
    </row>
    <row r="255" spans="1:12" s="163" customFormat="1" ht="15.95" customHeight="1" x14ac:dyDescent="0.2">
      <c r="A255" s="159" t="s">
        <v>578</v>
      </c>
      <c r="B255" s="74"/>
      <c r="C255" s="160"/>
      <c r="D255" s="117">
        <v>44982</v>
      </c>
      <c r="E255" s="161"/>
      <c r="F255" s="162"/>
      <c r="G255" s="162"/>
      <c r="H255" s="117"/>
      <c r="I255" s="162"/>
    </row>
    <row r="256" spans="1:12" s="158" customFormat="1" ht="11.1" customHeight="1" x14ac:dyDescent="0.2">
      <c r="A256" s="164" t="s">
        <v>1129</v>
      </c>
      <c r="B256" s="165" t="s">
        <v>580</v>
      </c>
      <c r="C256" s="166">
        <f>D255</f>
        <v>44982</v>
      </c>
      <c r="D256" s="178" t="s">
        <v>581</v>
      </c>
      <c r="E256" s="196" t="s">
        <v>582</v>
      </c>
      <c r="F256" s="165" t="s">
        <v>275</v>
      </c>
      <c r="G256" s="165" t="s">
        <v>276</v>
      </c>
      <c r="H256" s="178" t="s">
        <v>581</v>
      </c>
      <c r="I256" s="167"/>
    </row>
    <row r="257" spans="1:11" s="158" customFormat="1" ht="11.1" customHeight="1" x14ac:dyDescent="0.2">
      <c r="A257" s="172" t="s">
        <v>1130</v>
      </c>
      <c r="B257" s="173" t="s">
        <v>580</v>
      </c>
      <c r="C257" s="174">
        <f>D255</f>
        <v>44982</v>
      </c>
      <c r="D257" s="173" t="s">
        <v>584</v>
      </c>
      <c r="E257" s="197" t="s">
        <v>585</v>
      </c>
      <c r="F257" s="173" t="s">
        <v>275</v>
      </c>
      <c r="G257" s="173" t="s">
        <v>276</v>
      </c>
      <c r="H257" s="173" t="s">
        <v>584</v>
      </c>
      <c r="I257" s="175"/>
      <c r="K257" s="158" t="s">
        <v>17</v>
      </c>
    </row>
    <row r="258" spans="1:11" s="163" customFormat="1" ht="15.95" customHeight="1" x14ac:dyDescent="0.2">
      <c r="A258" s="159" t="s">
        <v>586</v>
      </c>
      <c r="B258" s="74"/>
      <c r="C258" s="160"/>
      <c r="D258" s="117">
        <v>44983</v>
      </c>
      <c r="E258" s="161"/>
      <c r="F258" s="162"/>
      <c r="G258" s="162"/>
      <c r="H258" s="117"/>
      <c r="I258" s="162"/>
    </row>
    <row r="259" spans="1:11" s="158" customFormat="1" ht="11.1" customHeight="1" x14ac:dyDescent="0.2">
      <c r="A259" s="164" t="s">
        <v>1131</v>
      </c>
      <c r="B259" s="165" t="s">
        <v>588</v>
      </c>
      <c r="C259" s="166">
        <f>D258</f>
        <v>44983</v>
      </c>
      <c r="D259" s="196" t="s">
        <v>582</v>
      </c>
      <c r="E259" s="165" t="s">
        <v>581</v>
      </c>
      <c r="F259" s="165" t="s">
        <v>275</v>
      </c>
      <c r="G259" s="165" t="s">
        <v>276</v>
      </c>
      <c r="H259" s="196" t="s">
        <v>582</v>
      </c>
      <c r="I259" s="167"/>
    </row>
    <row r="260" spans="1:11" s="158" customFormat="1" ht="11.1" customHeight="1" x14ac:dyDescent="0.2">
      <c r="A260" s="172" t="s">
        <v>1132</v>
      </c>
      <c r="B260" s="173" t="s">
        <v>588</v>
      </c>
      <c r="C260" s="174">
        <f>D258</f>
        <v>44983</v>
      </c>
      <c r="D260" s="197" t="s">
        <v>585</v>
      </c>
      <c r="E260" s="173" t="s">
        <v>584</v>
      </c>
      <c r="F260" s="173" t="s">
        <v>275</v>
      </c>
      <c r="G260" s="173" t="s">
        <v>276</v>
      </c>
      <c r="H260" s="197" t="s">
        <v>585</v>
      </c>
      <c r="I260" s="175"/>
    </row>
    <row r="261" spans="1:11" s="163" customFormat="1" ht="15.95" customHeight="1" x14ac:dyDescent="0.2">
      <c r="A261" s="159" t="s">
        <v>590</v>
      </c>
      <c r="B261" s="74"/>
      <c r="C261" s="160"/>
      <c r="D261" s="117" t="s">
        <v>1133</v>
      </c>
      <c r="E261" s="161"/>
      <c r="F261" s="162"/>
      <c r="G261" s="162"/>
      <c r="H261" s="117"/>
      <c r="I261" s="162"/>
    </row>
    <row r="262" spans="1:11" s="158" customFormat="1" ht="11.1" customHeight="1" x14ac:dyDescent="0.2">
      <c r="A262" s="164" t="s">
        <v>1134</v>
      </c>
      <c r="B262" s="165" t="s">
        <v>593</v>
      </c>
      <c r="C262" s="166"/>
      <c r="D262" s="178" t="s">
        <v>581</v>
      </c>
      <c r="E262" s="196" t="s">
        <v>582</v>
      </c>
      <c r="F262" s="165" t="s">
        <v>275</v>
      </c>
      <c r="G262" s="165" t="s">
        <v>276</v>
      </c>
      <c r="H262" s="178" t="s">
        <v>581</v>
      </c>
      <c r="I262" s="167"/>
    </row>
    <row r="263" spans="1:11" s="158" customFormat="1" ht="11.1" customHeight="1" x14ac:dyDescent="0.2">
      <c r="A263" s="172" t="s">
        <v>1135</v>
      </c>
      <c r="B263" s="173" t="s">
        <v>593</v>
      </c>
      <c r="C263" s="174"/>
      <c r="D263" s="173" t="s">
        <v>584</v>
      </c>
      <c r="E263" s="197" t="s">
        <v>585</v>
      </c>
      <c r="F263" s="173" t="s">
        <v>275</v>
      </c>
      <c r="G263" s="173" t="s">
        <v>276</v>
      </c>
      <c r="H263" s="173" t="s">
        <v>584</v>
      </c>
      <c r="I263" s="175"/>
    </row>
    <row r="264" spans="1:11" s="77" customFormat="1" ht="27" customHeight="1" x14ac:dyDescent="0.2">
      <c r="A264" s="70" t="s">
        <v>595</v>
      </c>
      <c r="B264" s="71"/>
      <c r="C264" s="72"/>
      <c r="D264" s="76"/>
      <c r="E264" s="71"/>
      <c r="F264" s="75"/>
      <c r="G264" s="71"/>
      <c r="H264" s="76"/>
      <c r="I264" s="71"/>
    </row>
    <row r="265" spans="1:11" s="163" customFormat="1" ht="15.95" customHeight="1" x14ac:dyDescent="0.2">
      <c r="A265" s="159" t="s">
        <v>596</v>
      </c>
      <c r="B265" s="74"/>
      <c r="C265" s="160"/>
      <c r="D265" s="117">
        <v>44989</v>
      </c>
      <c r="E265" s="161"/>
      <c r="F265" s="162"/>
      <c r="G265" s="162"/>
      <c r="H265" s="117"/>
      <c r="I265" s="162"/>
    </row>
    <row r="266" spans="1:11" s="158" customFormat="1" ht="11.1" customHeight="1" x14ac:dyDescent="0.2">
      <c r="A266" s="198" t="s">
        <v>1136</v>
      </c>
      <c r="B266" s="199" t="s">
        <v>598</v>
      </c>
      <c r="C266" s="200">
        <f>D265</f>
        <v>44989</v>
      </c>
      <c r="D266" s="199" t="s">
        <v>599</v>
      </c>
      <c r="E266" s="199" t="s">
        <v>600</v>
      </c>
      <c r="F266" s="199" t="s">
        <v>275</v>
      </c>
      <c r="G266" s="199" t="s">
        <v>276</v>
      </c>
      <c r="H266" s="201" t="s">
        <v>599</v>
      </c>
      <c r="I266" s="202"/>
    </row>
    <row r="267" spans="1:11" s="158" customFormat="1" ht="11.1" customHeight="1" x14ac:dyDescent="0.2">
      <c r="A267" s="203" t="s">
        <v>1137</v>
      </c>
      <c r="B267" s="204" t="s">
        <v>598</v>
      </c>
      <c r="C267" s="205">
        <f>D265</f>
        <v>44989</v>
      </c>
      <c r="D267" s="204" t="s">
        <v>602</v>
      </c>
      <c r="E267" s="204" t="s">
        <v>603</v>
      </c>
      <c r="F267" s="204" t="s">
        <v>275</v>
      </c>
      <c r="G267" s="204" t="s">
        <v>276</v>
      </c>
      <c r="H267" s="206" t="s">
        <v>602</v>
      </c>
      <c r="I267" s="207"/>
    </row>
    <row r="268" spans="1:11" s="163" customFormat="1" ht="11.1" customHeight="1" x14ac:dyDescent="0.2">
      <c r="A268" s="203" t="s">
        <v>1138</v>
      </c>
      <c r="B268" s="204" t="s">
        <v>598</v>
      </c>
      <c r="C268" s="205">
        <f>D265</f>
        <v>44989</v>
      </c>
      <c r="D268" s="204" t="s">
        <v>605</v>
      </c>
      <c r="E268" s="204" t="s">
        <v>606</v>
      </c>
      <c r="F268" s="204" t="s">
        <v>275</v>
      </c>
      <c r="G268" s="204" t="s">
        <v>276</v>
      </c>
      <c r="H268" s="206" t="s">
        <v>605</v>
      </c>
      <c r="I268" s="207"/>
    </row>
    <row r="269" spans="1:11" s="158" customFormat="1" ht="11.1" customHeight="1" x14ac:dyDescent="0.2">
      <c r="A269" s="208" t="s">
        <v>1139</v>
      </c>
      <c r="B269" s="209" t="s">
        <v>598</v>
      </c>
      <c r="C269" s="210">
        <f>D265</f>
        <v>44989</v>
      </c>
      <c r="D269" s="209" t="s">
        <v>608</v>
      </c>
      <c r="E269" s="209" t="s">
        <v>609</v>
      </c>
      <c r="F269" s="209" t="s">
        <v>275</v>
      </c>
      <c r="G269" s="209" t="s">
        <v>276</v>
      </c>
      <c r="H269" s="211" t="s">
        <v>608</v>
      </c>
      <c r="I269" s="212"/>
    </row>
    <row r="270" spans="1:11" s="163" customFormat="1" ht="15.95" customHeight="1" x14ac:dyDescent="0.2">
      <c r="A270" s="159" t="s">
        <v>610</v>
      </c>
      <c r="B270" s="74"/>
      <c r="C270" s="160"/>
      <c r="D270" s="117">
        <v>44990</v>
      </c>
      <c r="E270" s="161"/>
      <c r="F270" s="162"/>
      <c r="G270" s="162"/>
      <c r="H270" s="117"/>
      <c r="I270" s="162"/>
    </row>
    <row r="271" spans="1:11" s="158" customFormat="1" ht="11.1" customHeight="1" x14ac:dyDescent="0.2">
      <c r="A271" s="198" t="s">
        <v>1140</v>
      </c>
      <c r="B271" s="199" t="s">
        <v>612</v>
      </c>
      <c r="C271" s="200">
        <f>D270</f>
        <v>44990</v>
      </c>
      <c r="D271" s="199" t="s">
        <v>599</v>
      </c>
      <c r="E271" s="199" t="s">
        <v>600</v>
      </c>
      <c r="F271" s="199" t="s">
        <v>275</v>
      </c>
      <c r="G271" s="199" t="s">
        <v>276</v>
      </c>
      <c r="H271" s="201" t="s">
        <v>599</v>
      </c>
      <c r="I271" s="202"/>
    </row>
    <row r="272" spans="1:11" s="158" customFormat="1" ht="11.1" customHeight="1" x14ac:dyDescent="0.2">
      <c r="A272" s="203" t="s">
        <v>1141</v>
      </c>
      <c r="B272" s="204" t="s">
        <v>612</v>
      </c>
      <c r="C272" s="205">
        <f>D270</f>
        <v>44990</v>
      </c>
      <c r="D272" s="204" t="s">
        <v>602</v>
      </c>
      <c r="E272" s="204" t="s">
        <v>603</v>
      </c>
      <c r="F272" s="204" t="s">
        <v>275</v>
      </c>
      <c r="G272" s="204" t="s">
        <v>276</v>
      </c>
      <c r="H272" s="206" t="s">
        <v>602</v>
      </c>
      <c r="I272" s="207"/>
    </row>
    <row r="273" spans="1:9" s="163" customFormat="1" ht="11.1" customHeight="1" x14ac:dyDescent="0.2">
      <c r="A273" s="203" t="s">
        <v>1142</v>
      </c>
      <c r="B273" s="204" t="s">
        <v>612</v>
      </c>
      <c r="C273" s="205">
        <f>D270</f>
        <v>44990</v>
      </c>
      <c r="D273" s="204" t="s">
        <v>605</v>
      </c>
      <c r="E273" s="204" t="s">
        <v>606</v>
      </c>
      <c r="F273" s="204" t="s">
        <v>275</v>
      </c>
      <c r="G273" s="204" t="s">
        <v>276</v>
      </c>
      <c r="H273" s="206" t="s">
        <v>605</v>
      </c>
      <c r="I273" s="207"/>
    </row>
    <row r="274" spans="1:9" s="158" customFormat="1" ht="11.1" customHeight="1" x14ac:dyDescent="0.2">
      <c r="A274" s="208" t="s">
        <v>1143</v>
      </c>
      <c r="B274" s="209" t="s">
        <v>612</v>
      </c>
      <c r="C274" s="210">
        <f>D270</f>
        <v>44990</v>
      </c>
      <c r="D274" s="209" t="s">
        <v>608</v>
      </c>
      <c r="E274" s="209" t="s">
        <v>609</v>
      </c>
      <c r="F274" s="209" t="s">
        <v>275</v>
      </c>
      <c r="G274" s="209" t="s">
        <v>276</v>
      </c>
      <c r="H274" s="211" t="s">
        <v>608</v>
      </c>
      <c r="I274" s="212"/>
    </row>
    <row r="275" spans="1:9" s="163" customFormat="1" ht="15.95" customHeight="1" x14ac:dyDescent="0.2">
      <c r="A275" s="159" t="s">
        <v>616</v>
      </c>
      <c r="B275" s="74"/>
      <c r="C275" s="160"/>
      <c r="D275" s="117">
        <v>44996</v>
      </c>
      <c r="E275" s="161"/>
      <c r="F275" s="162"/>
      <c r="G275" s="162"/>
      <c r="H275" s="117"/>
      <c r="I275" s="162"/>
    </row>
    <row r="276" spans="1:9" s="158" customFormat="1" ht="11.1" customHeight="1" x14ac:dyDescent="0.2">
      <c r="A276" s="198" t="s">
        <v>1144</v>
      </c>
      <c r="B276" s="199" t="s">
        <v>618</v>
      </c>
      <c r="C276" s="200">
        <f>D275</f>
        <v>44996</v>
      </c>
      <c r="D276" s="199" t="s">
        <v>600</v>
      </c>
      <c r="E276" s="199" t="s">
        <v>599</v>
      </c>
      <c r="F276" s="199" t="s">
        <v>275</v>
      </c>
      <c r="G276" s="199" t="s">
        <v>276</v>
      </c>
      <c r="H276" s="201" t="s">
        <v>600</v>
      </c>
      <c r="I276" s="202"/>
    </row>
    <row r="277" spans="1:9" s="158" customFormat="1" ht="11.1" customHeight="1" x14ac:dyDescent="0.2">
      <c r="A277" s="203" t="s">
        <v>1145</v>
      </c>
      <c r="B277" s="204" t="s">
        <v>618</v>
      </c>
      <c r="C277" s="205">
        <f>D275</f>
        <v>44996</v>
      </c>
      <c r="D277" s="204" t="s">
        <v>603</v>
      </c>
      <c r="E277" s="204" t="s">
        <v>602</v>
      </c>
      <c r="F277" s="204" t="s">
        <v>275</v>
      </c>
      <c r="G277" s="204" t="s">
        <v>276</v>
      </c>
      <c r="H277" s="206" t="s">
        <v>603</v>
      </c>
      <c r="I277" s="207"/>
    </row>
    <row r="278" spans="1:9" s="163" customFormat="1" ht="11.1" customHeight="1" x14ac:dyDescent="0.2">
      <c r="A278" s="203" t="s">
        <v>1146</v>
      </c>
      <c r="B278" s="204" t="s">
        <v>618</v>
      </c>
      <c r="C278" s="205">
        <f>D275</f>
        <v>44996</v>
      </c>
      <c r="D278" s="204" t="s">
        <v>606</v>
      </c>
      <c r="E278" s="204" t="s">
        <v>605</v>
      </c>
      <c r="F278" s="204" t="s">
        <v>275</v>
      </c>
      <c r="G278" s="204" t="s">
        <v>276</v>
      </c>
      <c r="H278" s="206" t="s">
        <v>606</v>
      </c>
      <c r="I278" s="207"/>
    </row>
    <row r="279" spans="1:9" s="158" customFormat="1" ht="11.1" customHeight="1" x14ac:dyDescent="0.2">
      <c r="A279" s="208" t="s">
        <v>1147</v>
      </c>
      <c r="B279" s="209" t="s">
        <v>618</v>
      </c>
      <c r="C279" s="210">
        <f>D275</f>
        <v>44996</v>
      </c>
      <c r="D279" s="209" t="s">
        <v>609</v>
      </c>
      <c r="E279" s="209" t="s">
        <v>608</v>
      </c>
      <c r="F279" s="209" t="s">
        <v>275</v>
      </c>
      <c r="G279" s="209" t="s">
        <v>276</v>
      </c>
      <c r="H279" s="211" t="s">
        <v>609</v>
      </c>
      <c r="I279" s="212"/>
    </row>
    <row r="280" spans="1:9" s="163" customFormat="1" ht="15.95" customHeight="1" x14ac:dyDescent="0.2">
      <c r="A280" s="159" t="s">
        <v>622</v>
      </c>
      <c r="B280" s="74"/>
      <c r="C280" s="160"/>
      <c r="D280" s="117">
        <v>44997</v>
      </c>
      <c r="E280" s="161"/>
      <c r="F280" s="162"/>
      <c r="G280" s="162"/>
      <c r="H280" s="117"/>
      <c r="I280" s="162"/>
    </row>
    <row r="281" spans="1:9" s="158" customFormat="1" ht="11.1" customHeight="1" x14ac:dyDescent="0.2">
      <c r="A281" s="198" t="s">
        <v>1148</v>
      </c>
      <c r="B281" s="199" t="s">
        <v>624</v>
      </c>
      <c r="C281" s="200">
        <f>D280</f>
        <v>44997</v>
      </c>
      <c r="D281" s="199" t="s">
        <v>600</v>
      </c>
      <c r="E281" s="199" t="s">
        <v>599</v>
      </c>
      <c r="F281" s="199" t="s">
        <v>275</v>
      </c>
      <c r="G281" s="199" t="s">
        <v>276</v>
      </c>
      <c r="H281" s="201" t="s">
        <v>600</v>
      </c>
      <c r="I281" s="202"/>
    </row>
    <row r="282" spans="1:9" s="158" customFormat="1" ht="11.1" customHeight="1" x14ac:dyDescent="0.2">
      <c r="A282" s="203" t="s">
        <v>1149</v>
      </c>
      <c r="B282" s="204" t="s">
        <v>624</v>
      </c>
      <c r="C282" s="205">
        <f>D280</f>
        <v>44997</v>
      </c>
      <c r="D282" s="204" t="s">
        <v>603</v>
      </c>
      <c r="E282" s="204" t="s">
        <v>602</v>
      </c>
      <c r="F282" s="204" t="s">
        <v>275</v>
      </c>
      <c r="G282" s="204" t="s">
        <v>276</v>
      </c>
      <c r="H282" s="206" t="s">
        <v>603</v>
      </c>
      <c r="I282" s="207"/>
    </row>
    <row r="283" spans="1:9" s="163" customFormat="1" ht="11.1" customHeight="1" x14ac:dyDescent="0.2">
      <c r="A283" s="203" t="s">
        <v>1150</v>
      </c>
      <c r="B283" s="204" t="s">
        <v>624</v>
      </c>
      <c r="C283" s="205">
        <f>D280</f>
        <v>44997</v>
      </c>
      <c r="D283" s="204" t="s">
        <v>606</v>
      </c>
      <c r="E283" s="204" t="s">
        <v>605</v>
      </c>
      <c r="F283" s="204" t="s">
        <v>275</v>
      </c>
      <c r="G283" s="204" t="s">
        <v>276</v>
      </c>
      <c r="H283" s="206" t="s">
        <v>606</v>
      </c>
      <c r="I283" s="207"/>
    </row>
    <row r="284" spans="1:9" s="158" customFormat="1" ht="11.1" customHeight="1" x14ac:dyDescent="0.2">
      <c r="A284" s="208" t="s">
        <v>1151</v>
      </c>
      <c r="B284" s="209" t="s">
        <v>624</v>
      </c>
      <c r="C284" s="210">
        <f>D280</f>
        <v>44997</v>
      </c>
      <c r="D284" s="209" t="s">
        <v>609</v>
      </c>
      <c r="E284" s="209" t="s">
        <v>608</v>
      </c>
      <c r="F284" s="209" t="s">
        <v>275</v>
      </c>
      <c r="G284" s="209" t="s">
        <v>276</v>
      </c>
      <c r="H284" s="211" t="s">
        <v>609</v>
      </c>
      <c r="I284" s="212"/>
    </row>
    <row r="285" spans="1:9" s="163" customFormat="1" ht="15.95" customHeight="1" x14ac:dyDescent="0.2">
      <c r="A285" s="159" t="s">
        <v>628</v>
      </c>
      <c r="B285" s="74"/>
      <c r="C285" s="160"/>
      <c r="D285" s="117" t="s">
        <v>1152</v>
      </c>
      <c r="E285" s="161"/>
      <c r="F285" s="162"/>
      <c r="G285" s="162"/>
      <c r="H285" s="117"/>
      <c r="I285" s="162"/>
    </row>
    <row r="286" spans="1:9" s="158" customFormat="1" ht="11.1" customHeight="1" x14ac:dyDescent="0.2">
      <c r="A286" s="198" t="s">
        <v>1153</v>
      </c>
      <c r="B286" s="199" t="s">
        <v>630</v>
      </c>
      <c r="C286" s="200"/>
      <c r="D286" s="199" t="s">
        <v>599</v>
      </c>
      <c r="E286" s="199" t="s">
        <v>600</v>
      </c>
      <c r="F286" s="199" t="s">
        <v>275</v>
      </c>
      <c r="G286" s="199" t="s">
        <v>276</v>
      </c>
      <c r="H286" s="201" t="s">
        <v>599</v>
      </c>
      <c r="I286" s="202"/>
    </row>
    <row r="287" spans="1:9" s="158" customFormat="1" ht="11.1" customHeight="1" x14ac:dyDescent="0.2">
      <c r="A287" s="203" t="s">
        <v>1154</v>
      </c>
      <c r="B287" s="204" t="s">
        <v>630</v>
      </c>
      <c r="C287" s="205"/>
      <c r="D287" s="204" t="s">
        <v>602</v>
      </c>
      <c r="E287" s="204" t="s">
        <v>603</v>
      </c>
      <c r="F287" s="204" t="s">
        <v>275</v>
      </c>
      <c r="G287" s="204" t="s">
        <v>276</v>
      </c>
      <c r="H287" s="206" t="s">
        <v>602</v>
      </c>
      <c r="I287" s="207"/>
    </row>
    <row r="288" spans="1:9" s="163" customFormat="1" ht="11.1" customHeight="1" x14ac:dyDescent="0.2">
      <c r="A288" s="203" t="s">
        <v>1155</v>
      </c>
      <c r="B288" s="204" t="s">
        <v>630</v>
      </c>
      <c r="C288" s="205"/>
      <c r="D288" s="204" t="s">
        <v>605</v>
      </c>
      <c r="E288" s="204" t="s">
        <v>606</v>
      </c>
      <c r="F288" s="204" t="s">
        <v>275</v>
      </c>
      <c r="G288" s="204" t="s">
        <v>276</v>
      </c>
      <c r="H288" s="206" t="s">
        <v>605</v>
      </c>
      <c r="I288" s="207"/>
    </row>
    <row r="289" spans="1:9" s="158" customFormat="1" ht="11.1" customHeight="1" x14ac:dyDescent="0.2">
      <c r="A289" s="208" t="s">
        <v>1156</v>
      </c>
      <c r="B289" s="209" t="s">
        <v>630</v>
      </c>
      <c r="C289" s="210"/>
      <c r="D289" s="209" t="s">
        <v>608</v>
      </c>
      <c r="E289" s="209" t="s">
        <v>609</v>
      </c>
      <c r="F289" s="209" t="s">
        <v>275</v>
      </c>
      <c r="G289" s="209" t="s">
        <v>276</v>
      </c>
      <c r="H289" s="211" t="s">
        <v>608</v>
      </c>
      <c r="I289" s="212"/>
    </row>
    <row r="290" spans="1:9" s="77" customFormat="1" ht="27" customHeight="1" x14ac:dyDescent="0.2">
      <c r="A290" s="70" t="s">
        <v>646</v>
      </c>
      <c r="B290" s="71"/>
      <c r="C290" s="72"/>
      <c r="D290" s="76"/>
      <c r="E290" s="71"/>
      <c r="F290" s="75"/>
      <c r="G290" s="71"/>
      <c r="H290" s="76"/>
      <c r="I290" s="71"/>
    </row>
    <row r="291" spans="1:9" s="163" customFormat="1" ht="15.95" customHeight="1" x14ac:dyDescent="0.2">
      <c r="A291" s="159" t="s">
        <v>647</v>
      </c>
      <c r="B291" s="74"/>
      <c r="C291" s="160"/>
      <c r="D291" s="117">
        <v>45003</v>
      </c>
      <c r="E291" s="161"/>
      <c r="F291" s="162"/>
      <c r="G291" s="162"/>
      <c r="H291" s="117"/>
      <c r="I291" s="162"/>
    </row>
    <row r="292" spans="1:9" s="158" customFormat="1" ht="11.1" customHeight="1" x14ac:dyDescent="0.2">
      <c r="A292" s="164" t="s">
        <v>1157</v>
      </c>
      <c r="B292" s="165" t="s">
        <v>649</v>
      </c>
      <c r="C292" s="166">
        <f>D291</f>
        <v>45003</v>
      </c>
      <c r="D292" s="178" t="s">
        <v>650</v>
      </c>
      <c r="E292" s="165" t="s">
        <v>1158</v>
      </c>
      <c r="F292" s="165" t="s">
        <v>275</v>
      </c>
      <c r="G292" s="165" t="s">
        <v>276</v>
      </c>
      <c r="H292" s="178" t="s">
        <v>650</v>
      </c>
      <c r="I292" s="167"/>
    </row>
    <row r="293" spans="1:9" s="158" customFormat="1" ht="11.1" customHeight="1" x14ac:dyDescent="0.2">
      <c r="A293" s="172" t="s">
        <v>1159</v>
      </c>
      <c r="B293" s="173" t="s">
        <v>649</v>
      </c>
      <c r="C293" s="174">
        <f>D291</f>
        <v>45003</v>
      </c>
      <c r="D293" s="173" t="s">
        <v>653</v>
      </c>
      <c r="E293" s="173" t="s">
        <v>1160</v>
      </c>
      <c r="F293" s="173" t="s">
        <v>275</v>
      </c>
      <c r="G293" s="173" t="s">
        <v>276</v>
      </c>
      <c r="H293" s="173" t="s">
        <v>653</v>
      </c>
      <c r="I293" s="175"/>
    </row>
    <row r="294" spans="1:9" s="163" customFormat="1" ht="15.95" customHeight="1" x14ac:dyDescent="0.2">
      <c r="A294" s="159" t="s">
        <v>655</v>
      </c>
      <c r="B294" s="74"/>
      <c r="C294" s="160"/>
      <c r="D294" s="117">
        <v>45004</v>
      </c>
      <c r="E294" s="161"/>
      <c r="F294" s="162"/>
      <c r="G294" s="162"/>
      <c r="H294" s="117"/>
      <c r="I294" s="162"/>
    </row>
    <row r="295" spans="1:9" s="158" customFormat="1" ht="11.1" customHeight="1" x14ac:dyDescent="0.2">
      <c r="A295" s="164" t="s">
        <v>1161</v>
      </c>
      <c r="B295" s="165" t="s">
        <v>657</v>
      </c>
      <c r="C295" s="166">
        <f>D294</f>
        <v>45004</v>
      </c>
      <c r="D295" s="178" t="s">
        <v>650</v>
      </c>
      <c r="E295" s="165" t="s">
        <v>1158</v>
      </c>
      <c r="F295" s="165" t="s">
        <v>275</v>
      </c>
      <c r="G295" s="165" t="s">
        <v>276</v>
      </c>
      <c r="H295" s="178" t="s">
        <v>650</v>
      </c>
      <c r="I295" s="167"/>
    </row>
    <row r="296" spans="1:9" s="158" customFormat="1" ht="11.1" customHeight="1" x14ac:dyDescent="0.2">
      <c r="A296" s="172" t="s">
        <v>1162</v>
      </c>
      <c r="B296" s="173" t="s">
        <v>657</v>
      </c>
      <c r="C296" s="174">
        <f>D294</f>
        <v>45004</v>
      </c>
      <c r="D296" s="173" t="s">
        <v>653</v>
      </c>
      <c r="E296" s="173" t="s">
        <v>1160</v>
      </c>
      <c r="F296" s="173" t="s">
        <v>275</v>
      </c>
      <c r="G296" s="173" t="s">
        <v>276</v>
      </c>
      <c r="H296" s="173" t="s">
        <v>653</v>
      </c>
      <c r="I296" s="175"/>
    </row>
    <row r="297" spans="1:9" s="163" customFormat="1" ht="15.95" customHeight="1" x14ac:dyDescent="0.2">
      <c r="A297" s="159" t="s">
        <v>659</v>
      </c>
      <c r="B297" s="74"/>
      <c r="C297" s="160"/>
      <c r="D297" s="117">
        <v>45010</v>
      </c>
      <c r="E297" s="161"/>
      <c r="F297" s="162"/>
      <c r="G297" s="162"/>
      <c r="H297" s="117"/>
      <c r="I297" s="162"/>
    </row>
    <row r="298" spans="1:9" s="158" customFormat="1" ht="11.1" customHeight="1" x14ac:dyDescent="0.2">
      <c r="A298" s="164" t="s">
        <v>1163</v>
      </c>
      <c r="B298" s="165" t="s">
        <v>661</v>
      </c>
      <c r="C298" s="166">
        <f>D297</f>
        <v>45010</v>
      </c>
      <c r="D298" s="178" t="s">
        <v>1158</v>
      </c>
      <c r="E298" s="165" t="s">
        <v>650</v>
      </c>
      <c r="F298" s="165" t="s">
        <v>275</v>
      </c>
      <c r="G298" s="165" t="s">
        <v>276</v>
      </c>
      <c r="H298" s="178" t="s">
        <v>1158</v>
      </c>
      <c r="I298" s="167"/>
    </row>
    <row r="299" spans="1:9" s="158" customFormat="1" ht="11.1" customHeight="1" x14ac:dyDescent="0.2">
      <c r="A299" s="172" t="s">
        <v>1164</v>
      </c>
      <c r="B299" s="173" t="s">
        <v>661</v>
      </c>
      <c r="C299" s="174">
        <f>D297</f>
        <v>45010</v>
      </c>
      <c r="D299" s="173" t="s">
        <v>1160</v>
      </c>
      <c r="E299" s="173" t="s">
        <v>653</v>
      </c>
      <c r="F299" s="173" t="s">
        <v>275</v>
      </c>
      <c r="G299" s="173" t="s">
        <v>276</v>
      </c>
      <c r="H299" s="173" t="s">
        <v>1160</v>
      </c>
      <c r="I299" s="175"/>
    </row>
    <row r="300" spans="1:9" s="163" customFormat="1" ht="15.95" customHeight="1" x14ac:dyDescent="0.2">
      <c r="A300" s="159" t="s">
        <v>663</v>
      </c>
      <c r="B300" s="74"/>
      <c r="C300" s="160"/>
      <c r="D300" s="117">
        <v>45011</v>
      </c>
      <c r="E300" s="161"/>
      <c r="F300" s="162"/>
      <c r="G300" s="162"/>
      <c r="H300" s="117"/>
      <c r="I300" s="162"/>
    </row>
    <row r="301" spans="1:9" s="158" customFormat="1" ht="11.1" customHeight="1" x14ac:dyDescent="0.2">
      <c r="A301" s="164" t="s">
        <v>1165</v>
      </c>
      <c r="B301" s="165" t="s">
        <v>665</v>
      </c>
      <c r="C301" s="166">
        <f>D300</f>
        <v>45011</v>
      </c>
      <c r="D301" s="178" t="s">
        <v>1158</v>
      </c>
      <c r="E301" s="165" t="s">
        <v>650</v>
      </c>
      <c r="F301" s="165" t="s">
        <v>275</v>
      </c>
      <c r="G301" s="165" t="s">
        <v>276</v>
      </c>
      <c r="H301" s="178" t="s">
        <v>1158</v>
      </c>
      <c r="I301" s="167"/>
    </row>
    <row r="302" spans="1:9" s="158" customFormat="1" ht="11.1" customHeight="1" x14ac:dyDescent="0.2">
      <c r="A302" s="172" t="s">
        <v>1166</v>
      </c>
      <c r="B302" s="173" t="s">
        <v>665</v>
      </c>
      <c r="C302" s="174">
        <f>D300</f>
        <v>45011</v>
      </c>
      <c r="D302" s="173" t="s">
        <v>1160</v>
      </c>
      <c r="E302" s="173" t="s">
        <v>653</v>
      </c>
      <c r="F302" s="173" t="s">
        <v>275</v>
      </c>
      <c r="G302" s="173" t="s">
        <v>276</v>
      </c>
      <c r="H302" s="173" t="s">
        <v>1160</v>
      </c>
      <c r="I302" s="175"/>
    </row>
    <row r="303" spans="1:9" s="163" customFormat="1" ht="15.95" customHeight="1" x14ac:dyDescent="0.2">
      <c r="A303" s="159" t="s">
        <v>667</v>
      </c>
      <c r="B303" s="74"/>
      <c r="C303" s="160"/>
      <c r="D303" s="117" t="s">
        <v>1167</v>
      </c>
      <c r="E303" s="161"/>
      <c r="F303" s="162"/>
      <c r="G303" s="162"/>
      <c r="H303" s="117"/>
      <c r="I303" s="162"/>
    </row>
    <row r="304" spans="1:9" s="158" customFormat="1" ht="11.1" customHeight="1" x14ac:dyDescent="0.2">
      <c r="A304" s="164" t="s">
        <v>1168</v>
      </c>
      <c r="B304" s="165" t="s">
        <v>669</v>
      </c>
      <c r="C304" s="166"/>
      <c r="D304" s="178" t="s">
        <v>650</v>
      </c>
      <c r="E304" s="165" t="s">
        <v>1158</v>
      </c>
      <c r="F304" s="165" t="s">
        <v>275</v>
      </c>
      <c r="G304" s="165" t="s">
        <v>276</v>
      </c>
      <c r="H304" s="178" t="s">
        <v>650</v>
      </c>
      <c r="I304" s="167"/>
    </row>
    <row r="305" spans="1:9" s="158" customFormat="1" ht="11.1" customHeight="1" x14ac:dyDescent="0.2">
      <c r="A305" s="172" t="s">
        <v>1169</v>
      </c>
      <c r="B305" s="173" t="s">
        <v>669</v>
      </c>
      <c r="C305" s="174"/>
      <c r="D305" s="173" t="s">
        <v>653</v>
      </c>
      <c r="E305" s="173" t="s">
        <v>1160</v>
      </c>
      <c r="F305" s="173" t="s">
        <v>275</v>
      </c>
      <c r="G305" s="173" t="s">
        <v>276</v>
      </c>
      <c r="H305" s="173" t="s">
        <v>653</v>
      </c>
      <c r="I305" s="175"/>
    </row>
    <row r="306" spans="1:9" s="77" customFormat="1" ht="27" customHeight="1" x14ac:dyDescent="0.2">
      <c r="A306" s="70" t="s">
        <v>1170</v>
      </c>
      <c r="B306" s="71"/>
      <c r="C306" s="72"/>
      <c r="D306" s="76"/>
      <c r="E306" s="71"/>
      <c r="F306" s="75"/>
      <c r="G306" s="71"/>
      <c r="H306" s="76"/>
      <c r="I306" s="71"/>
    </row>
    <row r="307" spans="1:9" s="163" customFormat="1" ht="15.95" customHeight="1" x14ac:dyDescent="0.2">
      <c r="A307" s="159" t="s">
        <v>1171</v>
      </c>
      <c r="B307" s="74"/>
      <c r="C307" s="160"/>
      <c r="D307" s="117">
        <v>45017</v>
      </c>
      <c r="E307" s="161"/>
      <c r="F307" s="162"/>
      <c r="G307" s="162"/>
      <c r="H307" s="117"/>
      <c r="I307" s="162"/>
    </row>
    <row r="308" spans="1:9" s="163" customFormat="1" ht="11.1" customHeight="1" x14ac:dyDescent="0.2">
      <c r="A308" s="180" t="s">
        <v>1172</v>
      </c>
      <c r="B308" s="181" t="s">
        <v>207</v>
      </c>
      <c r="C308" s="182">
        <f>D307</f>
        <v>45017</v>
      </c>
      <c r="D308" s="183" t="s">
        <v>650</v>
      </c>
      <c r="E308" s="183" t="s">
        <v>653</v>
      </c>
      <c r="F308" s="181" t="s">
        <v>275</v>
      </c>
      <c r="G308" s="181" t="s">
        <v>276</v>
      </c>
      <c r="H308" s="183" t="s">
        <v>650</v>
      </c>
      <c r="I308" s="184"/>
    </row>
    <row r="309" spans="1:9" s="163" customFormat="1" ht="15.95" customHeight="1" x14ac:dyDescent="0.2">
      <c r="A309" s="159" t="s">
        <v>1173</v>
      </c>
      <c r="B309" s="74"/>
      <c r="C309" s="160"/>
      <c r="D309" s="117">
        <v>45018</v>
      </c>
      <c r="E309" s="161"/>
      <c r="F309" s="162"/>
      <c r="G309" s="162"/>
      <c r="H309" s="117"/>
      <c r="I309" s="162"/>
    </row>
    <row r="310" spans="1:9" s="163" customFormat="1" ht="11.1" customHeight="1" x14ac:dyDescent="0.2">
      <c r="A310" s="180" t="s">
        <v>1174</v>
      </c>
      <c r="B310" s="181" t="s">
        <v>209</v>
      </c>
      <c r="C310" s="182">
        <f>D309</f>
        <v>45018</v>
      </c>
      <c r="D310" s="183" t="s">
        <v>650</v>
      </c>
      <c r="E310" s="183" t="s">
        <v>653</v>
      </c>
      <c r="F310" s="181" t="s">
        <v>275</v>
      </c>
      <c r="G310" s="181" t="s">
        <v>276</v>
      </c>
      <c r="H310" s="183" t="s">
        <v>650</v>
      </c>
      <c r="I310" s="184"/>
    </row>
    <row r="311" spans="1:9" s="163" customFormat="1" ht="15.95" customHeight="1" x14ac:dyDescent="0.2">
      <c r="A311" s="159" t="s">
        <v>1175</v>
      </c>
      <c r="B311" s="74"/>
      <c r="C311" s="160"/>
      <c r="D311" s="117">
        <v>45023</v>
      </c>
      <c r="E311" s="161"/>
      <c r="F311" s="162"/>
      <c r="G311" s="162"/>
      <c r="H311" s="117"/>
      <c r="I311" s="162"/>
    </row>
    <row r="312" spans="1:9" s="163" customFormat="1" ht="11.1" customHeight="1" x14ac:dyDescent="0.2">
      <c r="A312" s="180" t="s">
        <v>1176</v>
      </c>
      <c r="B312" s="181" t="s">
        <v>227</v>
      </c>
      <c r="C312" s="182">
        <f>D311</f>
        <v>45023</v>
      </c>
      <c r="D312" s="183" t="s">
        <v>653</v>
      </c>
      <c r="E312" s="183" t="s">
        <v>650</v>
      </c>
      <c r="F312" s="181" t="s">
        <v>275</v>
      </c>
      <c r="G312" s="181" t="s">
        <v>276</v>
      </c>
      <c r="H312" s="183" t="s">
        <v>653</v>
      </c>
      <c r="I312" s="184"/>
    </row>
    <row r="313" spans="1:9" s="163" customFormat="1" ht="15.95" customHeight="1" x14ac:dyDescent="0.2">
      <c r="A313" s="159" t="s">
        <v>1177</v>
      </c>
      <c r="B313" s="74"/>
      <c r="C313" s="160"/>
      <c r="D313" s="117">
        <v>45024</v>
      </c>
      <c r="E313" s="161"/>
      <c r="F313" s="162"/>
      <c r="G313" s="162"/>
      <c r="H313" s="117"/>
      <c r="I313" s="162"/>
    </row>
    <row r="314" spans="1:9" s="163" customFormat="1" ht="11.1" customHeight="1" x14ac:dyDescent="0.2">
      <c r="A314" s="180" t="s">
        <v>1178</v>
      </c>
      <c r="B314" s="181" t="s">
        <v>228</v>
      </c>
      <c r="C314" s="182">
        <f>D313</f>
        <v>45024</v>
      </c>
      <c r="D314" s="183" t="s">
        <v>653</v>
      </c>
      <c r="E314" s="183" t="s">
        <v>650</v>
      </c>
      <c r="F314" s="181" t="s">
        <v>275</v>
      </c>
      <c r="G314" s="181" t="s">
        <v>276</v>
      </c>
      <c r="H314" s="183" t="s">
        <v>653</v>
      </c>
      <c r="I314" s="184"/>
    </row>
    <row r="315" spans="1:9" s="163" customFormat="1" ht="15.95" customHeight="1" x14ac:dyDescent="0.2">
      <c r="A315" s="159" t="s">
        <v>1179</v>
      </c>
      <c r="B315" s="74"/>
      <c r="C315" s="160"/>
      <c r="D315" s="117">
        <v>45026</v>
      </c>
      <c r="E315" s="161"/>
      <c r="F315" s="162"/>
      <c r="G315" s="162"/>
      <c r="H315" s="117"/>
      <c r="I315" s="162"/>
    </row>
    <row r="316" spans="1:9" s="163" customFormat="1" ht="11.1" customHeight="1" x14ac:dyDescent="0.2">
      <c r="A316" s="180" t="s">
        <v>1180</v>
      </c>
      <c r="B316" s="181" t="s">
        <v>1181</v>
      </c>
      <c r="C316" s="182">
        <f>D315</f>
        <v>45026</v>
      </c>
      <c r="D316" s="183" t="s">
        <v>650</v>
      </c>
      <c r="E316" s="183" t="s">
        <v>653</v>
      </c>
      <c r="F316" s="181" t="s">
        <v>275</v>
      </c>
      <c r="G316" s="181" t="s">
        <v>276</v>
      </c>
      <c r="H316" s="183" t="s">
        <v>650</v>
      </c>
      <c r="I316" s="184"/>
    </row>
  </sheetData>
  <mergeCells count="4">
    <mergeCell ref="A253:I253"/>
    <mergeCell ref="A1:I1"/>
    <mergeCell ref="A91:I91"/>
    <mergeCell ref="A181:I181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92" fitToHeight="4" orientation="portrait" r:id="rId1"/>
  <headerFooter alignWithMargins="0"/>
  <rowBreaks count="3" manualBreakCount="3">
    <brk id="90" max="16383" man="1"/>
    <brk id="180" max="8" man="1"/>
    <brk id="2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L250"/>
  <sheetViews>
    <sheetView view="pageBreakPreview" zoomScale="130" zoomScaleNormal="100" zoomScaleSheetLayoutView="130" workbookViewId="0">
      <selection activeCell="D10" sqref="D10"/>
    </sheetView>
  </sheetViews>
  <sheetFormatPr defaultColWidth="9.140625" defaultRowHeight="12.75" x14ac:dyDescent="0.2"/>
  <cols>
    <col min="1" max="1" width="7.5703125" style="187" customWidth="1"/>
    <col min="2" max="2" width="4.140625" style="188" customWidth="1"/>
    <col min="3" max="3" width="5.7109375" style="189" customWidth="1"/>
    <col min="4" max="4" width="18.7109375" style="190" customWidth="1"/>
    <col min="5" max="5" width="18.7109375" style="188" customWidth="1"/>
    <col min="6" max="6" width="2.42578125" style="191" customWidth="1"/>
    <col min="7" max="7" width="9.28515625" style="191" customWidth="1"/>
    <col min="8" max="8" width="18.7109375" style="192" customWidth="1"/>
    <col min="9" max="9" width="18.7109375" style="191" customWidth="1"/>
    <col min="10" max="16384" width="9.140625" style="185"/>
  </cols>
  <sheetData>
    <row r="1" spans="1:12" s="69" customFormat="1" ht="21" customHeight="1" x14ac:dyDescent="0.2">
      <c r="A1" s="596" t="s">
        <v>1182</v>
      </c>
      <c r="B1" s="596"/>
      <c r="C1" s="596"/>
      <c r="D1" s="596"/>
      <c r="E1" s="596"/>
      <c r="F1" s="596"/>
      <c r="G1" s="596"/>
      <c r="H1" s="596"/>
      <c r="I1" s="596"/>
      <c r="J1" s="68"/>
      <c r="K1" s="130"/>
      <c r="L1" s="130"/>
    </row>
    <row r="2" spans="1:12" s="77" customFormat="1" ht="18" customHeight="1" x14ac:dyDescent="0.2">
      <c r="A2" s="70" t="s">
        <v>271</v>
      </c>
      <c r="B2" s="71"/>
      <c r="C2" s="72"/>
      <c r="D2" s="76"/>
      <c r="E2" s="71"/>
      <c r="F2" s="75"/>
      <c r="G2" s="71"/>
      <c r="H2" s="76"/>
      <c r="I2" s="71"/>
    </row>
    <row r="3" spans="1:12" s="163" customFormat="1" ht="12.95" customHeight="1" x14ac:dyDescent="0.2">
      <c r="A3" s="159" t="s">
        <v>272</v>
      </c>
      <c r="B3" s="74"/>
      <c r="C3" s="160"/>
      <c r="D3" s="117" t="s">
        <v>273</v>
      </c>
      <c r="E3" s="161"/>
      <c r="F3" s="162"/>
      <c r="G3" s="162"/>
      <c r="H3" s="117"/>
      <c r="I3" s="162"/>
    </row>
    <row r="4" spans="1:12" s="158" customFormat="1" ht="9" customHeight="1" x14ac:dyDescent="0.2">
      <c r="A4" s="164" t="s">
        <v>1183</v>
      </c>
      <c r="B4" s="165">
        <v>1</v>
      </c>
      <c r="C4" s="166"/>
      <c r="D4" s="27" t="str">
        <f>los!D33</f>
        <v>FbC Hradec Králové</v>
      </c>
      <c r="E4" s="27" t="str">
        <f>los!D44</f>
        <v>Sokol Rudná</v>
      </c>
      <c r="F4" s="165" t="s">
        <v>275</v>
      </c>
      <c r="G4" s="165" t="s">
        <v>276</v>
      </c>
      <c r="H4" s="27" t="str">
        <f>los!D33</f>
        <v>FbC Hradec Králové</v>
      </c>
      <c r="I4" s="167"/>
    </row>
    <row r="5" spans="1:12" s="158" customFormat="1" ht="9" customHeight="1" x14ac:dyDescent="0.2">
      <c r="A5" s="169" t="s">
        <v>1184</v>
      </c>
      <c r="B5" s="157">
        <v>1</v>
      </c>
      <c r="C5" s="170"/>
      <c r="D5" s="28" t="str">
        <f>los!D34</f>
        <v>Florbal Primátor Náchod</v>
      </c>
      <c r="E5" s="28" t="str">
        <f>los!D43</f>
        <v>ASK Orka Čelákovice</v>
      </c>
      <c r="F5" s="157" t="s">
        <v>275</v>
      </c>
      <c r="G5" s="157" t="s">
        <v>276</v>
      </c>
      <c r="H5" s="28" t="str">
        <f>los!D34</f>
        <v>Florbal Primátor Náchod</v>
      </c>
      <c r="I5" s="171"/>
    </row>
    <row r="6" spans="1:12" s="158" customFormat="1" ht="9" customHeight="1" x14ac:dyDescent="0.2">
      <c r="A6" s="169" t="s">
        <v>1185</v>
      </c>
      <c r="B6" s="157">
        <v>1</v>
      </c>
      <c r="C6" s="170"/>
      <c r="D6" s="28" t="str">
        <f>los!D35</f>
        <v>TJ Turnov</v>
      </c>
      <c r="E6" s="28" t="str">
        <f>los!D42</f>
        <v>FBŠ SLAVIA Fat Pipe Plzeň</v>
      </c>
      <c r="F6" s="157" t="s">
        <v>275</v>
      </c>
      <c r="G6" s="157" t="s">
        <v>276</v>
      </c>
      <c r="H6" s="28" t="str">
        <f>los!D35</f>
        <v>TJ Turnov</v>
      </c>
      <c r="I6" s="171"/>
    </row>
    <row r="7" spans="1:12" s="158" customFormat="1" ht="9" customHeight="1" x14ac:dyDescent="0.2">
      <c r="A7" s="169" t="s">
        <v>1186</v>
      </c>
      <c r="B7" s="157">
        <v>1</v>
      </c>
      <c r="C7" s="170"/>
      <c r="D7" s="28" t="str">
        <f>los!D36</f>
        <v>Prague Tigers</v>
      </c>
      <c r="E7" s="28" t="str">
        <f>los!D41</f>
        <v>SK Florbal Benešov</v>
      </c>
      <c r="F7" s="157" t="s">
        <v>275</v>
      </c>
      <c r="G7" s="157" t="s">
        <v>276</v>
      </c>
      <c r="H7" s="28" t="str">
        <f>los!D36</f>
        <v>Prague Tigers</v>
      </c>
      <c r="I7" s="171"/>
    </row>
    <row r="8" spans="1:12" s="158" customFormat="1" ht="9" customHeight="1" x14ac:dyDescent="0.2">
      <c r="A8" s="169" t="s">
        <v>1187</v>
      </c>
      <c r="B8" s="157">
        <v>1</v>
      </c>
      <c r="C8" s="170"/>
      <c r="D8" s="28" t="str">
        <f>los!D37</f>
        <v>Panthers Praha</v>
      </c>
      <c r="E8" s="28" t="str">
        <f>los!D40</f>
        <v>TJ Sokol Jaroměř</v>
      </c>
      <c r="F8" s="157" t="s">
        <v>275</v>
      </c>
      <c r="G8" s="157" t="s">
        <v>276</v>
      </c>
      <c r="H8" s="28" t="str">
        <f>los!D37</f>
        <v>Panthers Praha</v>
      </c>
      <c r="I8" s="171"/>
    </row>
    <row r="9" spans="1:12" s="158" customFormat="1" ht="9" customHeight="1" x14ac:dyDescent="0.2">
      <c r="A9" s="172" t="s">
        <v>1188</v>
      </c>
      <c r="B9" s="173">
        <v>1</v>
      </c>
      <c r="C9" s="174"/>
      <c r="D9" s="29" t="str">
        <f>los!D38</f>
        <v>T.B.C. Králův Dvůr</v>
      </c>
      <c r="E9" s="29" t="str">
        <f>los!D39</f>
        <v>FAT PIPE Traverza</v>
      </c>
      <c r="F9" s="173" t="s">
        <v>275</v>
      </c>
      <c r="G9" s="173" t="s">
        <v>276</v>
      </c>
      <c r="H9" s="29" t="str">
        <f>los!D38</f>
        <v>T.B.C. Králův Dvůr</v>
      </c>
      <c r="I9" s="175"/>
    </row>
    <row r="10" spans="1:12" s="163" customFormat="1" ht="12.95" customHeight="1" x14ac:dyDescent="0.2">
      <c r="A10" s="159" t="s">
        <v>283</v>
      </c>
      <c r="B10" s="74"/>
      <c r="C10" s="160"/>
      <c r="D10" s="117" t="s">
        <v>689</v>
      </c>
      <c r="E10" s="161"/>
      <c r="F10" s="162"/>
      <c r="G10" s="162"/>
      <c r="H10" s="117"/>
      <c r="I10" s="162"/>
    </row>
    <row r="11" spans="1:12" s="158" customFormat="1" ht="9" customHeight="1" x14ac:dyDescent="0.2">
      <c r="A11" s="164" t="s">
        <v>1189</v>
      </c>
      <c r="B11" s="165">
        <v>2</v>
      </c>
      <c r="C11" s="166"/>
      <c r="D11" s="27" t="str">
        <f>los!D44</f>
        <v>Sokol Rudná</v>
      </c>
      <c r="E11" s="27" t="str">
        <f>los!D39</f>
        <v>FAT PIPE Traverza</v>
      </c>
      <c r="F11" s="165" t="s">
        <v>275</v>
      </c>
      <c r="G11" s="165" t="s">
        <v>276</v>
      </c>
      <c r="H11" s="27" t="str">
        <f>los!D44</f>
        <v>Sokol Rudná</v>
      </c>
      <c r="I11" s="167"/>
    </row>
    <row r="12" spans="1:12" s="158" customFormat="1" ht="9" customHeight="1" x14ac:dyDescent="0.2">
      <c r="A12" s="169" t="s">
        <v>1190</v>
      </c>
      <c r="B12" s="157">
        <v>2</v>
      </c>
      <c r="C12" s="170"/>
      <c r="D12" s="28" t="str">
        <f>los!D40</f>
        <v>TJ Sokol Jaroměř</v>
      </c>
      <c r="E12" s="28" t="str">
        <f>los!D38</f>
        <v>T.B.C. Králův Dvůr</v>
      </c>
      <c r="F12" s="157" t="s">
        <v>275</v>
      </c>
      <c r="G12" s="157" t="s">
        <v>276</v>
      </c>
      <c r="H12" s="28" t="str">
        <f>los!D40</f>
        <v>TJ Sokol Jaroměř</v>
      </c>
      <c r="I12" s="171"/>
    </row>
    <row r="13" spans="1:12" s="158" customFormat="1" ht="9" customHeight="1" x14ac:dyDescent="0.2">
      <c r="A13" s="169" t="s">
        <v>1191</v>
      </c>
      <c r="B13" s="157">
        <v>2</v>
      </c>
      <c r="C13" s="170"/>
      <c r="D13" s="28" t="str">
        <f>los!D41</f>
        <v>SK Florbal Benešov</v>
      </c>
      <c r="E13" s="28" t="str">
        <f>los!D37</f>
        <v>Panthers Praha</v>
      </c>
      <c r="F13" s="157" t="s">
        <v>275</v>
      </c>
      <c r="G13" s="157" t="s">
        <v>276</v>
      </c>
      <c r="H13" s="28" t="str">
        <f>los!D41</f>
        <v>SK Florbal Benešov</v>
      </c>
      <c r="I13" s="171"/>
    </row>
    <row r="14" spans="1:12" s="158" customFormat="1" ht="9" customHeight="1" x14ac:dyDescent="0.2">
      <c r="A14" s="169" t="s">
        <v>1192</v>
      </c>
      <c r="B14" s="157">
        <v>2</v>
      </c>
      <c r="C14" s="170"/>
      <c r="D14" s="28" t="str">
        <f>los!D42</f>
        <v>FBŠ SLAVIA Fat Pipe Plzeň</v>
      </c>
      <c r="E14" s="28" t="str">
        <f>los!D36</f>
        <v>Prague Tigers</v>
      </c>
      <c r="F14" s="157" t="s">
        <v>275</v>
      </c>
      <c r="G14" s="157" t="s">
        <v>276</v>
      </c>
      <c r="H14" s="28" t="str">
        <f>los!D42</f>
        <v>FBŠ SLAVIA Fat Pipe Plzeň</v>
      </c>
      <c r="I14" s="171"/>
    </row>
    <row r="15" spans="1:12" s="158" customFormat="1" ht="9" customHeight="1" x14ac:dyDescent="0.2">
      <c r="A15" s="169" t="s">
        <v>1193</v>
      </c>
      <c r="B15" s="157">
        <v>2</v>
      </c>
      <c r="C15" s="170"/>
      <c r="D15" s="28" t="str">
        <f>los!D43</f>
        <v>ASK Orka Čelákovice</v>
      </c>
      <c r="E15" s="28" t="str">
        <f>los!D35</f>
        <v>TJ Turnov</v>
      </c>
      <c r="F15" s="157" t="s">
        <v>275</v>
      </c>
      <c r="G15" s="157" t="s">
        <v>276</v>
      </c>
      <c r="H15" s="28" t="str">
        <f>los!D43</f>
        <v>ASK Orka Čelákovice</v>
      </c>
      <c r="I15" s="171"/>
    </row>
    <row r="16" spans="1:12" s="158" customFormat="1" ht="9" customHeight="1" x14ac:dyDescent="0.2">
      <c r="A16" s="172" t="s">
        <v>1194</v>
      </c>
      <c r="B16" s="173">
        <v>2</v>
      </c>
      <c r="C16" s="174"/>
      <c r="D16" s="29" t="str">
        <f>los!D33</f>
        <v>FbC Hradec Králové</v>
      </c>
      <c r="E16" s="29" t="str">
        <f>los!D34</f>
        <v>Florbal Primátor Náchod</v>
      </c>
      <c r="F16" s="173" t="s">
        <v>275</v>
      </c>
      <c r="G16" s="173" t="s">
        <v>276</v>
      </c>
      <c r="H16" s="29" t="str">
        <f>los!D33</f>
        <v>FbC Hradec Králové</v>
      </c>
      <c r="I16" s="175"/>
    </row>
    <row r="17" spans="1:9" s="163" customFormat="1" ht="12.95" customHeight="1" x14ac:dyDescent="0.2">
      <c r="A17" s="159" t="s">
        <v>293</v>
      </c>
      <c r="B17" s="74"/>
      <c r="C17" s="160"/>
      <c r="D17" s="117" t="s">
        <v>1195</v>
      </c>
      <c r="E17" s="161"/>
      <c r="F17" s="162"/>
      <c r="G17" s="162"/>
      <c r="H17" s="117"/>
      <c r="I17" s="162"/>
    </row>
    <row r="18" spans="1:9" s="158" customFormat="1" ht="9" customHeight="1" x14ac:dyDescent="0.2">
      <c r="A18" s="164" t="s">
        <v>1196</v>
      </c>
      <c r="B18" s="165">
        <v>3</v>
      </c>
      <c r="C18" s="166"/>
      <c r="D18" s="27" t="str">
        <f>los!D34</f>
        <v>Florbal Primátor Náchod</v>
      </c>
      <c r="E18" s="27" t="str">
        <f>los!D44</f>
        <v>Sokol Rudná</v>
      </c>
      <c r="F18" s="165" t="s">
        <v>275</v>
      </c>
      <c r="G18" s="165" t="s">
        <v>276</v>
      </c>
      <c r="H18" s="27" t="str">
        <f>los!D34</f>
        <v>Florbal Primátor Náchod</v>
      </c>
      <c r="I18" s="167"/>
    </row>
    <row r="19" spans="1:9" s="158" customFormat="1" ht="9" customHeight="1" x14ac:dyDescent="0.2">
      <c r="A19" s="169" t="s">
        <v>1197</v>
      </c>
      <c r="B19" s="157">
        <v>3</v>
      </c>
      <c r="C19" s="170"/>
      <c r="D19" s="28" t="str">
        <f>los!D35</f>
        <v>TJ Turnov</v>
      </c>
      <c r="E19" s="28" t="str">
        <f>los!D33</f>
        <v>FbC Hradec Králové</v>
      </c>
      <c r="F19" s="157" t="s">
        <v>275</v>
      </c>
      <c r="G19" s="157" t="s">
        <v>276</v>
      </c>
      <c r="H19" s="28" t="str">
        <f>los!D35</f>
        <v>TJ Turnov</v>
      </c>
      <c r="I19" s="171"/>
    </row>
    <row r="20" spans="1:9" s="158" customFormat="1" ht="9" customHeight="1" x14ac:dyDescent="0.2">
      <c r="A20" s="169" t="s">
        <v>1198</v>
      </c>
      <c r="B20" s="157">
        <v>3</v>
      </c>
      <c r="C20" s="170"/>
      <c r="D20" s="28" t="str">
        <f>los!D36</f>
        <v>Prague Tigers</v>
      </c>
      <c r="E20" s="28" t="str">
        <f>los!D43</f>
        <v>ASK Orka Čelákovice</v>
      </c>
      <c r="F20" s="157" t="s">
        <v>275</v>
      </c>
      <c r="G20" s="157" t="s">
        <v>276</v>
      </c>
      <c r="H20" s="28" t="str">
        <f>los!D36</f>
        <v>Prague Tigers</v>
      </c>
      <c r="I20" s="171"/>
    </row>
    <row r="21" spans="1:9" s="158" customFormat="1" ht="9" customHeight="1" x14ac:dyDescent="0.2">
      <c r="A21" s="169" t="s">
        <v>1199</v>
      </c>
      <c r="B21" s="157">
        <v>3</v>
      </c>
      <c r="C21" s="170"/>
      <c r="D21" s="28" t="str">
        <f>los!D37</f>
        <v>Panthers Praha</v>
      </c>
      <c r="E21" s="28" t="str">
        <f>los!D42</f>
        <v>FBŠ SLAVIA Fat Pipe Plzeň</v>
      </c>
      <c r="F21" s="157" t="s">
        <v>275</v>
      </c>
      <c r="G21" s="157" t="s">
        <v>276</v>
      </c>
      <c r="H21" s="28" t="str">
        <f>los!D37</f>
        <v>Panthers Praha</v>
      </c>
      <c r="I21" s="171"/>
    </row>
    <row r="22" spans="1:9" s="158" customFormat="1" ht="9" customHeight="1" x14ac:dyDescent="0.2">
      <c r="A22" s="169" t="s">
        <v>1200</v>
      </c>
      <c r="B22" s="157">
        <v>3</v>
      </c>
      <c r="C22" s="170"/>
      <c r="D22" s="28" t="str">
        <f>los!D38</f>
        <v>T.B.C. Králův Dvůr</v>
      </c>
      <c r="E22" s="28" t="str">
        <f>los!D41</f>
        <v>SK Florbal Benešov</v>
      </c>
      <c r="F22" s="157" t="s">
        <v>275</v>
      </c>
      <c r="G22" s="157" t="s">
        <v>276</v>
      </c>
      <c r="H22" s="28" t="str">
        <f>los!D38</f>
        <v>T.B.C. Králův Dvůr</v>
      </c>
      <c r="I22" s="171"/>
    </row>
    <row r="23" spans="1:9" s="158" customFormat="1" ht="9" customHeight="1" x14ac:dyDescent="0.2">
      <c r="A23" s="172" t="s">
        <v>1201</v>
      </c>
      <c r="B23" s="173">
        <v>3</v>
      </c>
      <c r="C23" s="174"/>
      <c r="D23" s="29" t="str">
        <f>los!D39</f>
        <v>FAT PIPE Traverza</v>
      </c>
      <c r="E23" s="29" t="str">
        <f>los!D40</f>
        <v>TJ Sokol Jaroměř</v>
      </c>
      <c r="F23" s="173" t="s">
        <v>275</v>
      </c>
      <c r="G23" s="173" t="s">
        <v>276</v>
      </c>
      <c r="H23" s="29" t="str">
        <f>los!D39</f>
        <v>FAT PIPE Traverza</v>
      </c>
      <c r="I23" s="175"/>
    </row>
    <row r="24" spans="1:9" s="163" customFormat="1" ht="12.95" customHeight="1" x14ac:dyDescent="0.2">
      <c r="A24" s="159" t="s">
        <v>301</v>
      </c>
      <c r="B24" s="74"/>
      <c r="C24" s="160"/>
      <c r="D24" s="117" t="s">
        <v>939</v>
      </c>
      <c r="E24" s="161"/>
      <c r="F24" s="162"/>
      <c r="G24" s="162"/>
      <c r="H24" s="117"/>
      <c r="I24" s="162"/>
    </row>
    <row r="25" spans="1:9" s="158" customFormat="1" ht="9" customHeight="1" x14ac:dyDescent="0.2">
      <c r="A25" s="164" t="s">
        <v>1202</v>
      </c>
      <c r="B25" s="165">
        <v>4</v>
      </c>
      <c r="C25" s="166"/>
      <c r="D25" s="27" t="str">
        <f>los!D44</f>
        <v>Sokol Rudná</v>
      </c>
      <c r="E25" s="27" t="str">
        <f>los!D40</f>
        <v>TJ Sokol Jaroměř</v>
      </c>
      <c r="F25" s="165" t="s">
        <v>275</v>
      </c>
      <c r="G25" s="165" t="s">
        <v>276</v>
      </c>
      <c r="H25" s="27" t="str">
        <f>los!D44</f>
        <v>Sokol Rudná</v>
      </c>
      <c r="I25" s="167"/>
    </row>
    <row r="26" spans="1:9" s="158" customFormat="1" ht="9" customHeight="1" x14ac:dyDescent="0.2">
      <c r="A26" s="169" t="s">
        <v>1203</v>
      </c>
      <c r="B26" s="157">
        <v>4</v>
      </c>
      <c r="C26" s="170"/>
      <c r="D26" s="28" t="str">
        <f>los!D41</f>
        <v>SK Florbal Benešov</v>
      </c>
      <c r="E26" s="28" t="str">
        <f>los!D39</f>
        <v>FAT PIPE Traverza</v>
      </c>
      <c r="F26" s="157" t="s">
        <v>275</v>
      </c>
      <c r="G26" s="157" t="s">
        <v>276</v>
      </c>
      <c r="H26" s="28" t="str">
        <f>los!D41</f>
        <v>SK Florbal Benešov</v>
      </c>
      <c r="I26" s="171"/>
    </row>
    <row r="27" spans="1:9" s="158" customFormat="1" ht="9" customHeight="1" x14ac:dyDescent="0.2">
      <c r="A27" s="169" t="s">
        <v>1204</v>
      </c>
      <c r="B27" s="157">
        <v>4</v>
      </c>
      <c r="C27" s="170"/>
      <c r="D27" s="28" t="str">
        <f>los!D42</f>
        <v>FBŠ SLAVIA Fat Pipe Plzeň</v>
      </c>
      <c r="E27" s="28" t="str">
        <f>los!D38</f>
        <v>T.B.C. Králův Dvůr</v>
      </c>
      <c r="F27" s="157" t="s">
        <v>275</v>
      </c>
      <c r="G27" s="157" t="s">
        <v>276</v>
      </c>
      <c r="H27" s="28" t="str">
        <f>los!D42</f>
        <v>FBŠ SLAVIA Fat Pipe Plzeň</v>
      </c>
      <c r="I27" s="171"/>
    </row>
    <row r="28" spans="1:9" s="158" customFormat="1" ht="9" customHeight="1" x14ac:dyDescent="0.2">
      <c r="A28" s="169" t="s">
        <v>1205</v>
      </c>
      <c r="B28" s="157">
        <v>4</v>
      </c>
      <c r="C28" s="170"/>
      <c r="D28" s="28" t="str">
        <f>los!D43</f>
        <v>ASK Orka Čelákovice</v>
      </c>
      <c r="E28" s="28" t="str">
        <f>los!D37</f>
        <v>Panthers Praha</v>
      </c>
      <c r="F28" s="157" t="s">
        <v>275</v>
      </c>
      <c r="G28" s="157" t="s">
        <v>276</v>
      </c>
      <c r="H28" s="28" t="str">
        <f>los!D43</f>
        <v>ASK Orka Čelákovice</v>
      </c>
      <c r="I28" s="171"/>
    </row>
    <row r="29" spans="1:9" s="158" customFormat="1" ht="9" customHeight="1" x14ac:dyDescent="0.2">
      <c r="A29" s="169" t="s">
        <v>1206</v>
      </c>
      <c r="B29" s="157">
        <v>4</v>
      </c>
      <c r="C29" s="170"/>
      <c r="D29" s="28" t="str">
        <f>los!D33</f>
        <v>FbC Hradec Králové</v>
      </c>
      <c r="E29" s="28" t="str">
        <f>los!D36</f>
        <v>Prague Tigers</v>
      </c>
      <c r="F29" s="157" t="s">
        <v>275</v>
      </c>
      <c r="G29" s="157" t="s">
        <v>276</v>
      </c>
      <c r="H29" s="28" t="str">
        <f>los!D33</f>
        <v>FbC Hradec Králové</v>
      </c>
      <c r="I29" s="171"/>
    </row>
    <row r="30" spans="1:9" s="158" customFormat="1" ht="9" customHeight="1" x14ac:dyDescent="0.2">
      <c r="A30" s="172" t="s">
        <v>1207</v>
      </c>
      <c r="B30" s="173">
        <v>4</v>
      </c>
      <c r="C30" s="174"/>
      <c r="D30" s="29" t="str">
        <f>los!D34</f>
        <v>Florbal Primátor Náchod</v>
      </c>
      <c r="E30" s="29" t="str">
        <f>los!D35</f>
        <v>TJ Turnov</v>
      </c>
      <c r="F30" s="173" t="s">
        <v>275</v>
      </c>
      <c r="G30" s="173" t="s">
        <v>276</v>
      </c>
      <c r="H30" s="29" t="str">
        <f>los!D34</f>
        <v>Florbal Primátor Náchod</v>
      </c>
      <c r="I30" s="175"/>
    </row>
    <row r="31" spans="1:9" s="163" customFormat="1" ht="12.95" customHeight="1" x14ac:dyDescent="0.2">
      <c r="A31" s="159" t="s">
        <v>310</v>
      </c>
      <c r="B31" s="74"/>
      <c r="C31" s="160"/>
      <c r="D31" s="117" t="s">
        <v>708</v>
      </c>
      <c r="E31" s="161"/>
      <c r="F31" s="162"/>
      <c r="G31" s="162"/>
      <c r="H31" s="117"/>
      <c r="I31" s="162"/>
    </row>
    <row r="32" spans="1:9" s="158" customFormat="1" ht="9" customHeight="1" x14ac:dyDescent="0.2">
      <c r="A32" s="164" t="s">
        <v>1208</v>
      </c>
      <c r="B32" s="165">
        <v>5</v>
      </c>
      <c r="C32" s="166"/>
      <c r="D32" s="27" t="str">
        <f>los!D35</f>
        <v>TJ Turnov</v>
      </c>
      <c r="E32" s="27" t="str">
        <f>los!D44</f>
        <v>Sokol Rudná</v>
      </c>
      <c r="F32" s="165" t="s">
        <v>275</v>
      </c>
      <c r="G32" s="165" t="s">
        <v>276</v>
      </c>
      <c r="H32" s="27" t="str">
        <f>los!D35</f>
        <v>TJ Turnov</v>
      </c>
      <c r="I32" s="167"/>
    </row>
    <row r="33" spans="1:9" s="158" customFormat="1" ht="9" customHeight="1" x14ac:dyDescent="0.2">
      <c r="A33" s="169" t="s">
        <v>1209</v>
      </c>
      <c r="B33" s="157">
        <v>5</v>
      </c>
      <c r="C33" s="170"/>
      <c r="D33" s="28" t="str">
        <f>los!D36</f>
        <v>Prague Tigers</v>
      </c>
      <c r="E33" s="28" t="str">
        <f>los!D34</f>
        <v>Florbal Primátor Náchod</v>
      </c>
      <c r="F33" s="157" t="s">
        <v>275</v>
      </c>
      <c r="G33" s="157" t="s">
        <v>276</v>
      </c>
      <c r="H33" s="28" t="str">
        <f>los!D36</f>
        <v>Prague Tigers</v>
      </c>
      <c r="I33" s="171"/>
    </row>
    <row r="34" spans="1:9" s="158" customFormat="1" ht="9" customHeight="1" x14ac:dyDescent="0.2">
      <c r="A34" s="169" t="s">
        <v>1210</v>
      </c>
      <c r="B34" s="157">
        <v>5</v>
      </c>
      <c r="C34" s="170"/>
      <c r="D34" s="28" t="str">
        <f>los!D37</f>
        <v>Panthers Praha</v>
      </c>
      <c r="E34" s="28" t="str">
        <f>los!D33</f>
        <v>FbC Hradec Králové</v>
      </c>
      <c r="F34" s="157" t="s">
        <v>275</v>
      </c>
      <c r="G34" s="157" t="s">
        <v>276</v>
      </c>
      <c r="H34" s="28" t="str">
        <f>los!D37</f>
        <v>Panthers Praha</v>
      </c>
      <c r="I34" s="171"/>
    </row>
    <row r="35" spans="1:9" s="158" customFormat="1" ht="9" customHeight="1" x14ac:dyDescent="0.2">
      <c r="A35" s="169" t="s">
        <v>1211</v>
      </c>
      <c r="B35" s="157">
        <v>5</v>
      </c>
      <c r="C35" s="170"/>
      <c r="D35" s="28" t="str">
        <f>los!D38</f>
        <v>T.B.C. Králův Dvůr</v>
      </c>
      <c r="E35" s="28" t="str">
        <f>los!D43</f>
        <v>ASK Orka Čelákovice</v>
      </c>
      <c r="F35" s="157" t="s">
        <v>275</v>
      </c>
      <c r="G35" s="157" t="s">
        <v>276</v>
      </c>
      <c r="H35" s="28" t="str">
        <f>los!D38</f>
        <v>T.B.C. Králův Dvůr</v>
      </c>
      <c r="I35" s="171"/>
    </row>
    <row r="36" spans="1:9" s="158" customFormat="1" ht="9" customHeight="1" x14ac:dyDescent="0.2">
      <c r="A36" s="169" t="s">
        <v>1212</v>
      </c>
      <c r="B36" s="157">
        <v>5</v>
      </c>
      <c r="C36" s="170"/>
      <c r="D36" s="28" t="str">
        <f>los!D39</f>
        <v>FAT PIPE Traverza</v>
      </c>
      <c r="E36" s="28" t="str">
        <f>los!D42</f>
        <v>FBŠ SLAVIA Fat Pipe Plzeň</v>
      </c>
      <c r="F36" s="157" t="s">
        <v>275</v>
      </c>
      <c r="G36" s="157" t="s">
        <v>276</v>
      </c>
      <c r="H36" s="28" t="str">
        <f>los!D39</f>
        <v>FAT PIPE Traverza</v>
      </c>
      <c r="I36" s="171"/>
    </row>
    <row r="37" spans="1:9" s="158" customFormat="1" ht="9" customHeight="1" x14ac:dyDescent="0.2">
      <c r="A37" s="172" t="s">
        <v>1213</v>
      </c>
      <c r="B37" s="173">
        <v>5</v>
      </c>
      <c r="C37" s="174"/>
      <c r="D37" s="29" t="str">
        <f>los!D40</f>
        <v>TJ Sokol Jaroměř</v>
      </c>
      <c r="E37" s="29" t="str">
        <f>los!D41</f>
        <v>SK Florbal Benešov</v>
      </c>
      <c r="F37" s="173" t="s">
        <v>275</v>
      </c>
      <c r="G37" s="173" t="s">
        <v>276</v>
      </c>
      <c r="H37" s="29" t="str">
        <f>los!D40</f>
        <v>TJ Sokol Jaroměř</v>
      </c>
      <c r="I37" s="175"/>
    </row>
    <row r="38" spans="1:9" s="163" customFormat="1" ht="12.95" customHeight="1" x14ac:dyDescent="0.2">
      <c r="A38" s="159" t="s">
        <v>320</v>
      </c>
      <c r="B38" s="74"/>
      <c r="C38" s="160"/>
      <c r="D38" s="117" t="s">
        <v>329</v>
      </c>
      <c r="E38" s="161"/>
      <c r="F38" s="162"/>
      <c r="G38" s="162"/>
      <c r="H38" s="117"/>
      <c r="I38" s="162"/>
    </row>
    <row r="39" spans="1:9" s="158" customFormat="1" ht="9" customHeight="1" x14ac:dyDescent="0.2">
      <c r="A39" s="164" t="s">
        <v>1214</v>
      </c>
      <c r="B39" s="165">
        <v>6</v>
      </c>
      <c r="C39" s="166"/>
      <c r="D39" s="27" t="str">
        <f>los!D44</f>
        <v>Sokol Rudná</v>
      </c>
      <c r="E39" s="27" t="str">
        <f>los!D41</f>
        <v>SK Florbal Benešov</v>
      </c>
      <c r="F39" s="165" t="s">
        <v>275</v>
      </c>
      <c r="G39" s="165" t="s">
        <v>276</v>
      </c>
      <c r="H39" s="27" t="str">
        <f>los!D44</f>
        <v>Sokol Rudná</v>
      </c>
      <c r="I39" s="167"/>
    </row>
    <row r="40" spans="1:9" s="158" customFormat="1" ht="9" customHeight="1" x14ac:dyDescent="0.2">
      <c r="A40" s="169" t="s">
        <v>1215</v>
      </c>
      <c r="B40" s="157">
        <v>6</v>
      </c>
      <c r="C40" s="170"/>
      <c r="D40" s="28" t="str">
        <f>los!D42</f>
        <v>FBŠ SLAVIA Fat Pipe Plzeň</v>
      </c>
      <c r="E40" s="28" t="str">
        <f>los!D40</f>
        <v>TJ Sokol Jaroměř</v>
      </c>
      <c r="F40" s="157" t="s">
        <v>275</v>
      </c>
      <c r="G40" s="157" t="s">
        <v>276</v>
      </c>
      <c r="H40" s="28" t="str">
        <f>los!D42</f>
        <v>FBŠ SLAVIA Fat Pipe Plzeň</v>
      </c>
      <c r="I40" s="171"/>
    </row>
    <row r="41" spans="1:9" s="158" customFormat="1" ht="9" customHeight="1" x14ac:dyDescent="0.2">
      <c r="A41" s="169" t="s">
        <v>1216</v>
      </c>
      <c r="B41" s="157">
        <v>6</v>
      </c>
      <c r="C41" s="170"/>
      <c r="D41" s="28" t="str">
        <f>los!D43</f>
        <v>ASK Orka Čelákovice</v>
      </c>
      <c r="E41" s="28" t="str">
        <f>los!D39</f>
        <v>FAT PIPE Traverza</v>
      </c>
      <c r="F41" s="157" t="s">
        <v>275</v>
      </c>
      <c r="G41" s="157" t="s">
        <v>276</v>
      </c>
      <c r="H41" s="28" t="str">
        <f>los!D43</f>
        <v>ASK Orka Čelákovice</v>
      </c>
      <c r="I41" s="171"/>
    </row>
    <row r="42" spans="1:9" s="158" customFormat="1" ht="9" customHeight="1" x14ac:dyDescent="0.2">
      <c r="A42" s="169" t="s">
        <v>1217</v>
      </c>
      <c r="B42" s="157">
        <v>6</v>
      </c>
      <c r="C42" s="170"/>
      <c r="D42" s="28" t="str">
        <f>los!D33</f>
        <v>FbC Hradec Králové</v>
      </c>
      <c r="E42" s="28" t="str">
        <f>los!D38</f>
        <v>T.B.C. Králův Dvůr</v>
      </c>
      <c r="F42" s="157" t="s">
        <v>275</v>
      </c>
      <c r="G42" s="157" t="s">
        <v>276</v>
      </c>
      <c r="H42" s="28" t="str">
        <f>los!D33</f>
        <v>FbC Hradec Králové</v>
      </c>
      <c r="I42" s="171"/>
    </row>
    <row r="43" spans="1:9" s="158" customFormat="1" ht="9" customHeight="1" x14ac:dyDescent="0.2">
      <c r="A43" s="169" t="s">
        <v>1218</v>
      </c>
      <c r="B43" s="157">
        <v>6</v>
      </c>
      <c r="C43" s="170"/>
      <c r="D43" s="28" t="str">
        <f>los!D34</f>
        <v>Florbal Primátor Náchod</v>
      </c>
      <c r="E43" s="28" t="str">
        <f>los!D37</f>
        <v>Panthers Praha</v>
      </c>
      <c r="F43" s="157" t="s">
        <v>275</v>
      </c>
      <c r="G43" s="157" t="s">
        <v>276</v>
      </c>
      <c r="H43" s="28" t="str">
        <f>los!D34</f>
        <v>Florbal Primátor Náchod</v>
      </c>
      <c r="I43" s="171"/>
    </row>
    <row r="44" spans="1:9" s="158" customFormat="1" ht="9" customHeight="1" x14ac:dyDescent="0.2">
      <c r="A44" s="172" t="s">
        <v>1219</v>
      </c>
      <c r="B44" s="173">
        <v>6</v>
      </c>
      <c r="C44" s="174"/>
      <c r="D44" s="29" t="str">
        <f>los!D35</f>
        <v>TJ Turnov</v>
      </c>
      <c r="E44" s="29" t="str">
        <f>los!D36</f>
        <v>Prague Tigers</v>
      </c>
      <c r="F44" s="173" t="s">
        <v>275</v>
      </c>
      <c r="G44" s="173" t="s">
        <v>276</v>
      </c>
      <c r="H44" s="29" t="str">
        <f>los!D35</f>
        <v>TJ Turnov</v>
      </c>
      <c r="I44" s="175"/>
    </row>
    <row r="45" spans="1:9" s="163" customFormat="1" ht="12.95" customHeight="1" x14ac:dyDescent="0.2">
      <c r="A45" s="159" t="s">
        <v>328</v>
      </c>
      <c r="B45" s="74"/>
      <c r="C45" s="160"/>
      <c r="D45" s="117" t="s">
        <v>338</v>
      </c>
      <c r="E45" s="161"/>
      <c r="F45" s="162"/>
      <c r="G45" s="162"/>
      <c r="H45" s="117"/>
      <c r="I45" s="162"/>
    </row>
    <row r="46" spans="1:9" s="158" customFormat="1" ht="9" customHeight="1" x14ac:dyDescent="0.2">
      <c r="A46" s="164" t="s">
        <v>1220</v>
      </c>
      <c r="B46" s="165">
        <v>7</v>
      </c>
      <c r="C46" s="166"/>
      <c r="D46" s="27" t="str">
        <f>los!D36</f>
        <v>Prague Tigers</v>
      </c>
      <c r="E46" s="27" t="str">
        <f>los!D44</f>
        <v>Sokol Rudná</v>
      </c>
      <c r="F46" s="165" t="s">
        <v>275</v>
      </c>
      <c r="G46" s="165" t="s">
        <v>276</v>
      </c>
      <c r="H46" s="27" t="str">
        <f>los!D36</f>
        <v>Prague Tigers</v>
      </c>
      <c r="I46" s="167"/>
    </row>
    <row r="47" spans="1:9" s="158" customFormat="1" ht="9" customHeight="1" x14ac:dyDescent="0.2">
      <c r="A47" s="169" t="s">
        <v>1221</v>
      </c>
      <c r="B47" s="157">
        <v>7</v>
      </c>
      <c r="C47" s="170"/>
      <c r="D47" s="28" t="str">
        <f>los!D37</f>
        <v>Panthers Praha</v>
      </c>
      <c r="E47" s="28" t="str">
        <f>los!D35</f>
        <v>TJ Turnov</v>
      </c>
      <c r="F47" s="157" t="s">
        <v>275</v>
      </c>
      <c r="G47" s="157" t="s">
        <v>276</v>
      </c>
      <c r="H47" s="28" t="str">
        <f>los!D37</f>
        <v>Panthers Praha</v>
      </c>
      <c r="I47" s="171"/>
    </row>
    <row r="48" spans="1:9" s="158" customFormat="1" ht="9" customHeight="1" x14ac:dyDescent="0.2">
      <c r="A48" s="169" t="s">
        <v>1222</v>
      </c>
      <c r="B48" s="157">
        <v>7</v>
      </c>
      <c r="C48" s="170"/>
      <c r="D48" s="28" t="str">
        <f>los!D38</f>
        <v>T.B.C. Králův Dvůr</v>
      </c>
      <c r="E48" s="28" t="str">
        <f>los!D34</f>
        <v>Florbal Primátor Náchod</v>
      </c>
      <c r="F48" s="157" t="s">
        <v>275</v>
      </c>
      <c r="G48" s="157" t="s">
        <v>276</v>
      </c>
      <c r="H48" s="28" t="str">
        <f>los!D38</f>
        <v>T.B.C. Králův Dvůr</v>
      </c>
      <c r="I48" s="171"/>
    </row>
    <row r="49" spans="1:9" s="158" customFormat="1" ht="9" customHeight="1" x14ac:dyDescent="0.2">
      <c r="A49" s="169" t="s">
        <v>1223</v>
      </c>
      <c r="B49" s="157">
        <v>7</v>
      </c>
      <c r="C49" s="170"/>
      <c r="D49" s="28" t="str">
        <f>los!D39</f>
        <v>FAT PIPE Traverza</v>
      </c>
      <c r="E49" s="28" t="str">
        <f>los!D33</f>
        <v>FbC Hradec Králové</v>
      </c>
      <c r="F49" s="157" t="s">
        <v>275</v>
      </c>
      <c r="G49" s="157" t="s">
        <v>276</v>
      </c>
      <c r="H49" s="28" t="str">
        <f>los!D39</f>
        <v>FAT PIPE Traverza</v>
      </c>
      <c r="I49" s="171"/>
    </row>
    <row r="50" spans="1:9" s="158" customFormat="1" ht="9" customHeight="1" x14ac:dyDescent="0.2">
      <c r="A50" s="169" t="s">
        <v>1224</v>
      </c>
      <c r="B50" s="157">
        <v>7</v>
      </c>
      <c r="C50" s="170"/>
      <c r="D50" s="28" t="str">
        <f>los!D40</f>
        <v>TJ Sokol Jaroměř</v>
      </c>
      <c r="E50" s="28" t="str">
        <f>los!D43</f>
        <v>ASK Orka Čelákovice</v>
      </c>
      <c r="F50" s="157" t="s">
        <v>275</v>
      </c>
      <c r="G50" s="157" t="s">
        <v>276</v>
      </c>
      <c r="H50" s="28" t="str">
        <f>los!D40</f>
        <v>TJ Sokol Jaroměř</v>
      </c>
      <c r="I50" s="171"/>
    </row>
    <row r="51" spans="1:9" s="158" customFormat="1" ht="9" customHeight="1" x14ac:dyDescent="0.2">
      <c r="A51" s="172" t="s">
        <v>1225</v>
      </c>
      <c r="B51" s="173">
        <v>7</v>
      </c>
      <c r="C51" s="174"/>
      <c r="D51" s="29" t="str">
        <f>los!D41</f>
        <v>SK Florbal Benešov</v>
      </c>
      <c r="E51" s="29" t="str">
        <f>los!D42</f>
        <v>FBŠ SLAVIA Fat Pipe Plzeň</v>
      </c>
      <c r="F51" s="173" t="s">
        <v>275</v>
      </c>
      <c r="G51" s="173" t="s">
        <v>276</v>
      </c>
      <c r="H51" s="29" t="str">
        <f>los!D41</f>
        <v>SK Florbal Benešov</v>
      </c>
      <c r="I51" s="175"/>
    </row>
    <row r="52" spans="1:9" s="163" customFormat="1" ht="12.95" customHeight="1" x14ac:dyDescent="0.2">
      <c r="A52" s="159" t="s">
        <v>337</v>
      </c>
      <c r="B52" s="74"/>
      <c r="C52" s="160"/>
      <c r="D52" s="117">
        <v>44864</v>
      </c>
      <c r="E52" s="161"/>
      <c r="F52" s="162"/>
      <c r="G52" s="162"/>
      <c r="H52" s="117"/>
      <c r="I52" s="162"/>
    </row>
    <row r="53" spans="1:9" s="158" customFormat="1" ht="9" customHeight="1" x14ac:dyDescent="0.2">
      <c r="A53" s="164" t="s">
        <v>1226</v>
      </c>
      <c r="B53" s="165">
        <v>8</v>
      </c>
      <c r="C53" s="166">
        <f>D52</f>
        <v>44864</v>
      </c>
      <c r="D53" s="27" t="str">
        <f>los!D44</f>
        <v>Sokol Rudná</v>
      </c>
      <c r="E53" s="27" t="str">
        <f>los!D42</f>
        <v>FBŠ SLAVIA Fat Pipe Plzeň</v>
      </c>
      <c r="F53" s="165" t="s">
        <v>275</v>
      </c>
      <c r="G53" s="165" t="s">
        <v>276</v>
      </c>
      <c r="H53" s="27" t="str">
        <f>los!D44</f>
        <v>Sokol Rudná</v>
      </c>
      <c r="I53" s="167"/>
    </row>
    <row r="54" spans="1:9" s="158" customFormat="1" ht="9" customHeight="1" x14ac:dyDescent="0.2">
      <c r="A54" s="169" t="s">
        <v>1227</v>
      </c>
      <c r="B54" s="157">
        <v>8</v>
      </c>
      <c r="C54" s="170">
        <f>D52</f>
        <v>44864</v>
      </c>
      <c r="D54" s="28" t="str">
        <f>los!D43</f>
        <v>ASK Orka Čelákovice</v>
      </c>
      <c r="E54" s="28" t="str">
        <f>los!D41</f>
        <v>SK Florbal Benešov</v>
      </c>
      <c r="F54" s="157" t="s">
        <v>275</v>
      </c>
      <c r="G54" s="157" t="s">
        <v>276</v>
      </c>
      <c r="H54" s="28" t="str">
        <f>los!D43</f>
        <v>ASK Orka Čelákovice</v>
      </c>
      <c r="I54" s="171"/>
    </row>
    <row r="55" spans="1:9" s="158" customFormat="1" ht="9" customHeight="1" x14ac:dyDescent="0.2">
      <c r="A55" s="169" t="s">
        <v>1228</v>
      </c>
      <c r="B55" s="157">
        <v>8</v>
      </c>
      <c r="C55" s="170">
        <f>D52</f>
        <v>44864</v>
      </c>
      <c r="D55" s="28" t="str">
        <f>los!D33</f>
        <v>FbC Hradec Králové</v>
      </c>
      <c r="E55" s="28" t="str">
        <f>los!D40</f>
        <v>TJ Sokol Jaroměř</v>
      </c>
      <c r="F55" s="157" t="s">
        <v>275</v>
      </c>
      <c r="G55" s="157" t="s">
        <v>276</v>
      </c>
      <c r="H55" s="28" t="str">
        <f>los!D33</f>
        <v>FbC Hradec Králové</v>
      </c>
      <c r="I55" s="171"/>
    </row>
    <row r="56" spans="1:9" s="158" customFormat="1" ht="9" customHeight="1" x14ac:dyDescent="0.2">
      <c r="A56" s="169" t="s">
        <v>1229</v>
      </c>
      <c r="B56" s="157">
        <v>8</v>
      </c>
      <c r="C56" s="170">
        <f>D52</f>
        <v>44864</v>
      </c>
      <c r="D56" s="28" t="str">
        <f>los!D34</f>
        <v>Florbal Primátor Náchod</v>
      </c>
      <c r="E56" s="28" t="str">
        <f>los!D39</f>
        <v>FAT PIPE Traverza</v>
      </c>
      <c r="F56" s="157" t="s">
        <v>275</v>
      </c>
      <c r="G56" s="157" t="s">
        <v>276</v>
      </c>
      <c r="H56" s="28" t="str">
        <f>los!D34</f>
        <v>Florbal Primátor Náchod</v>
      </c>
      <c r="I56" s="171"/>
    </row>
    <row r="57" spans="1:9" s="158" customFormat="1" ht="9" customHeight="1" x14ac:dyDescent="0.2">
      <c r="A57" s="169" t="s">
        <v>1230</v>
      </c>
      <c r="B57" s="157">
        <v>8</v>
      </c>
      <c r="C57" s="170">
        <f>D52</f>
        <v>44864</v>
      </c>
      <c r="D57" s="28" t="str">
        <f>los!D35</f>
        <v>TJ Turnov</v>
      </c>
      <c r="E57" s="28" t="str">
        <f>los!D38</f>
        <v>T.B.C. Králův Dvůr</v>
      </c>
      <c r="F57" s="157" t="s">
        <v>275</v>
      </c>
      <c r="G57" s="157" t="s">
        <v>276</v>
      </c>
      <c r="H57" s="28" t="str">
        <f>los!D35</f>
        <v>TJ Turnov</v>
      </c>
      <c r="I57" s="171"/>
    </row>
    <row r="58" spans="1:9" s="158" customFormat="1" ht="9" customHeight="1" x14ac:dyDescent="0.2">
      <c r="A58" s="172" t="s">
        <v>1231</v>
      </c>
      <c r="B58" s="173">
        <v>8</v>
      </c>
      <c r="C58" s="174">
        <f>D52</f>
        <v>44864</v>
      </c>
      <c r="D58" s="29" t="str">
        <f>los!D36</f>
        <v>Prague Tigers</v>
      </c>
      <c r="E58" s="29" t="str">
        <f>los!D37</f>
        <v>Panthers Praha</v>
      </c>
      <c r="F58" s="173" t="s">
        <v>275</v>
      </c>
      <c r="G58" s="173" t="s">
        <v>276</v>
      </c>
      <c r="H58" s="29" t="str">
        <f>los!D36</f>
        <v>Prague Tigers</v>
      </c>
      <c r="I58" s="175"/>
    </row>
    <row r="59" spans="1:9" s="163" customFormat="1" ht="12.95" customHeight="1" x14ac:dyDescent="0.2">
      <c r="A59" s="159" t="s">
        <v>346</v>
      </c>
      <c r="B59" s="74"/>
      <c r="C59" s="160"/>
      <c r="D59" s="117" t="s">
        <v>727</v>
      </c>
      <c r="E59" s="161"/>
      <c r="F59" s="162"/>
      <c r="G59" s="162"/>
      <c r="H59" s="117"/>
      <c r="I59" s="162"/>
    </row>
    <row r="60" spans="1:9" s="158" customFormat="1" ht="9" customHeight="1" x14ac:dyDescent="0.2">
      <c r="A60" s="164" t="s">
        <v>1232</v>
      </c>
      <c r="B60" s="165">
        <v>9</v>
      </c>
      <c r="C60" s="166"/>
      <c r="D60" s="27" t="str">
        <f>los!D37</f>
        <v>Panthers Praha</v>
      </c>
      <c r="E60" s="27" t="str">
        <f>los!D44</f>
        <v>Sokol Rudná</v>
      </c>
      <c r="F60" s="165" t="s">
        <v>275</v>
      </c>
      <c r="G60" s="165" t="s">
        <v>276</v>
      </c>
      <c r="H60" s="27" t="str">
        <f>los!D37</f>
        <v>Panthers Praha</v>
      </c>
      <c r="I60" s="167"/>
    </row>
    <row r="61" spans="1:9" s="158" customFormat="1" ht="9" customHeight="1" x14ac:dyDescent="0.2">
      <c r="A61" s="169" t="s">
        <v>1233</v>
      </c>
      <c r="B61" s="157">
        <v>9</v>
      </c>
      <c r="C61" s="170"/>
      <c r="D61" s="28" t="str">
        <f>los!D38</f>
        <v>T.B.C. Králův Dvůr</v>
      </c>
      <c r="E61" s="28" t="str">
        <f>los!D36</f>
        <v>Prague Tigers</v>
      </c>
      <c r="F61" s="157" t="s">
        <v>275</v>
      </c>
      <c r="G61" s="157" t="s">
        <v>276</v>
      </c>
      <c r="H61" s="28" t="str">
        <f>los!D38</f>
        <v>T.B.C. Králův Dvůr</v>
      </c>
      <c r="I61" s="171"/>
    </row>
    <row r="62" spans="1:9" s="158" customFormat="1" ht="9" customHeight="1" x14ac:dyDescent="0.2">
      <c r="A62" s="169" t="s">
        <v>1234</v>
      </c>
      <c r="B62" s="157">
        <v>9</v>
      </c>
      <c r="C62" s="170"/>
      <c r="D62" s="28" t="str">
        <f>los!D39</f>
        <v>FAT PIPE Traverza</v>
      </c>
      <c r="E62" s="28" t="str">
        <f>los!D35</f>
        <v>TJ Turnov</v>
      </c>
      <c r="F62" s="157" t="s">
        <v>275</v>
      </c>
      <c r="G62" s="157" t="s">
        <v>276</v>
      </c>
      <c r="H62" s="28" t="str">
        <f>los!D39</f>
        <v>FAT PIPE Traverza</v>
      </c>
      <c r="I62" s="171"/>
    </row>
    <row r="63" spans="1:9" s="158" customFormat="1" ht="9" customHeight="1" x14ac:dyDescent="0.2">
      <c r="A63" s="169" t="s">
        <v>1235</v>
      </c>
      <c r="B63" s="157">
        <v>9</v>
      </c>
      <c r="C63" s="170"/>
      <c r="D63" s="28" t="str">
        <f>los!D40</f>
        <v>TJ Sokol Jaroměř</v>
      </c>
      <c r="E63" s="28" t="str">
        <f>los!D34</f>
        <v>Florbal Primátor Náchod</v>
      </c>
      <c r="F63" s="157" t="s">
        <v>275</v>
      </c>
      <c r="G63" s="157" t="s">
        <v>276</v>
      </c>
      <c r="H63" s="28" t="str">
        <f>los!D40</f>
        <v>TJ Sokol Jaroměř</v>
      </c>
      <c r="I63" s="171"/>
    </row>
    <row r="64" spans="1:9" s="158" customFormat="1" ht="9" customHeight="1" x14ac:dyDescent="0.2">
      <c r="A64" s="169" t="s">
        <v>1236</v>
      </c>
      <c r="B64" s="157">
        <v>9</v>
      </c>
      <c r="C64" s="170"/>
      <c r="D64" s="28" t="str">
        <f>los!D41</f>
        <v>SK Florbal Benešov</v>
      </c>
      <c r="E64" s="28" t="str">
        <f>los!D33</f>
        <v>FbC Hradec Králové</v>
      </c>
      <c r="F64" s="157" t="s">
        <v>275</v>
      </c>
      <c r="G64" s="157" t="s">
        <v>276</v>
      </c>
      <c r="H64" s="28" t="str">
        <f>los!D41</f>
        <v>SK Florbal Benešov</v>
      </c>
      <c r="I64" s="171"/>
    </row>
    <row r="65" spans="1:9" s="158" customFormat="1" ht="9" customHeight="1" x14ac:dyDescent="0.2">
      <c r="A65" s="172" t="s">
        <v>1237</v>
      </c>
      <c r="B65" s="173">
        <v>9</v>
      </c>
      <c r="C65" s="174"/>
      <c r="D65" s="29" t="str">
        <f>los!D42</f>
        <v>FBŠ SLAVIA Fat Pipe Plzeň</v>
      </c>
      <c r="E65" s="29" t="str">
        <f>los!D43</f>
        <v>ASK Orka Čelákovice</v>
      </c>
      <c r="F65" s="173" t="s">
        <v>275</v>
      </c>
      <c r="G65" s="173" t="s">
        <v>276</v>
      </c>
      <c r="H65" s="29" t="str">
        <f>los!D42</f>
        <v>FBŠ SLAVIA Fat Pipe Plzeň</v>
      </c>
      <c r="I65" s="175"/>
    </row>
    <row r="66" spans="1:9" s="163" customFormat="1" ht="12.95" customHeight="1" x14ac:dyDescent="0.2">
      <c r="A66" s="159" t="s">
        <v>354</v>
      </c>
      <c r="B66" s="74"/>
      <c r="C66" s="160"/>
      <c r="D66" s="117" t="s">
        <v>734</v>
      </c>
      <c r="E66" s="161"/>
      <c r="F66" s="162"/>
      <c r="G66" s="162"/>
      <c r="H66" s="117"/>
      <c r="I66" s="162"/>
    </row>
    <row r="67" spans="1:9" s="158" customFormat="1" ht="9" customHeight="1" x14ac:dyDescent="0.2">
      <c r="A67" s="164" t="s">
        <v>1238</v>
      </c>
      <c r="B67" s="165">
        <v>10</v>
      </c>
      <c r="C67" s="166"/>
      <c r="D67" s="27" t="str">
        <f>los!D44</f>
        <v>Sokol Rudná</v>
      </c>
      <c r="E67" s="27" t="str">
        <f>los!D43</f>
        <v>ASK Orka Čelákovice</v>
      </c>
      <c r="F67" s="165" t="s">
        <v>275</v>
      </c>
      <c r="G67" s="165" t="s">
        <v>276</v>
      </c>
      <c r="H67" s="27" t="str">
        <f>los!D44</f>
        <v>Sokol Rudná</v>
      </c>
      <c r="I67" s="167"/>
    </row>
    <row r="68" spans="1:9" s="158" customFormat="1" ht="9" customHeight="1" x14ac:dyDescent="0.2">
      <c r="A68" s="169" t="s">
        <v>1239</v>
      </c>
      <c r="B68" s="157">
        <v>10</v>
      </c>
      <c r="C68" s="170"/>
      <c r="D68" s="28" t="str">
        <f>los!D33</f>
        <v>FbC Hradec Králové</v>
      </c>
      <c r="E68" s="28" t="str">
        <f>los!D42</f>
        <v>FBŠ SLAVIA Fat Pipe Plzeň</v>
      </c>
      <c r="F68" s="157" t="s">
        <v>275</v>
      </c>
      <c r="G68" s="157" t="s">
        <v>276</v>
      </c>
      <c r="H68" s="28" t="str">
        <f>los!D33</f>
        <v>FbC Hradec Králové</v>
      </c>
      <c r="I68" s="171"/>
    </row>
    <row r="69" spans="1:9" s="158" customFormat="1" ht="9" customHeight="1" x14ac:dyDescent="0.2">
      <c r="A69" s="169" t="s">
        <v>1240</v>
      </c>
      <c r="B69" s="157">
        <v>10</v>
      </c>
      <c r="C69" s="170"/>
      <c r="D69" s="28" t="str">
        <f>los!D34</f>
        <v>Florbal Primátor Náchod</v>
      </c>
      <c r="E69" s="28" t="str">
        <f>los!D41</f>
        <v>SK Florbal Benešov</v>
      </c>
      <c r="F69" s="157" t="s">
        <v>275</v>
      </c>
      <c r="G69" s="157" t="s">
        <v>276</v>
      </c>
      <c r="H69" s="28" t="str">
        <f>los!D34</f>
        <v>Florbal Primátor Náchod</v>
      </c>
      <c r="I69" s="171"/>
    </row>
    <row r="70" spans="1:9" s="158" customFormat="1" ht="9" customHeight="1" x14ac:dyDescent="0.2">
      <c r="A70" s="169" t="s">
        <v>1241</v>
      </c>
      <c r="B70" s="157">
        <v>10</v>
      </c>
      <c r="C70" s="170"/>
      <c r="D70" s="28" t="str">
        <f>los!D35</f>
        <v>TJ Turnov</v>
      </c>
      <c r="E70" s="28" t="str">
        <f>los!D40</f>
        <v>TJ Sokol Jaroměř</v>
      </c>
      <c r="F70" s="157" t="s">
        <v>275</v>
      </c>
      <c r="G70" s="157" t="s">
        <v>276</v>
      </c>
      <c r="H70" s="28" t="str">
        <f>los!D35</f>
        <v>TJ Turnov</v>
      </c>
      <c r="I70" s="171"/>
    </row>
    <row r="71" spans="1:9" s="158" customFormat="1" ht="9" customHeight="1" x14ac:dyDescent="0.2">
      <c r="A71" s="169" t="s">
        <v>1242</v>
      </c>
      <c r="B71" s="157">
        <v>10</v>
      </c>
      <c r="C71" s="170"/>
      <c r="D71" s="28" t="str">
        <f>los!D36</f>
        <v>Prague Tigers</v>
      </c>
      <c r="E71" s="28" t="str">
        <f>los!D39</f>
        <v>FAT PIPE Traverza</v>
      </c>
      <c r="F71" s="157" t="s">
        <v>275</v>
      </c>
      <c r="G71" s="157" t="s">
        <v>276</v>
      </c>
      <c r="H71" s="28" t="str">
        <f>los!D36</f>
        <v>Prague Tigers</v>
      </c>
      <c r="I71" s="171"/>
    </row>
    <row r="72" spans="1:9" s="158" customFormat="1" ht="9" customHeight="1" x14ac:dyDescent="0.2">
      <c r="A72" s="172" t="s">
        <v>1243</v>
      </c>
      <c r="B72" s="173">
        <v>10</v>
      </c>
      <c r="C72" s="174"/>
      <c r="D72" s="29" t="str">
        <f>los!D37</f>
        <v>Panthers Praha</v>
      </c>
      <c r="E72" s="29" t="str">
        <f>los!D38</f>
        <v>T.B.C. Králův Dvůr</v>
      </c>
      <c r="F72" s="173" t="s">
        <v>275</v>
      </c>
      <c r="G72" s="173" t="s">
        <v>276</v>
      </c>
      <c r="H72" s="29" t="str">
        <f>los!D37</f>
        <v>Panthers Praha</v>
      </c>
      <c r="I72" s="175"/>
    </row>
    <row r="73" spans="1:9" s="163" customFormat="1" ht="12.95" customHeight="1" x14ac:dyDescent="0.2">
      <c r="A73" s="159" t="s">
        <v>363</v>
      </c>
      <c r="B73" s="74"/>
      <c r="C73" s="160"/>
      <c r="D73" s="117" t="s">
        <v>355</v>
      </c>
      <c r="E73" s="161"/>
      <c r="F73" s="162"/>
      <c r="G73" s="162"/>
      <c r="H73" s="117"/>
      <c r="I73" s="162"/>
    </row>
    <row r="74" spans="1:9" s="158" customFormat="1" ht="9" customHeight="1" x14ac:dyDescent="0.2">
      <c r="A74" s="164" t="s">
        <v>1244</v>
      </c>
      <c r="B74" s="165">
        <v>11</v>
      </c>
      <c r="C74" s="166"/>
      <c r="D74" s="27" t="str">
        <f>los!D44</f>
        <v>Sokol Rudná</v>
      </c>
      <c r="E74" s="27" t="str">
        <f>los!D38</f>
        <v>T.B.C. Králův Dvůr</v>
      </c>
      <c r="F74" s="165" t="s">
        <v>275</v>
      </c>
      <c r="G74" s="165" t="s">
        <v>276</v>
      </c>
      <c r="H74" s="27" t="str">
        <f>los!D44</f>
        <v>Sokol Rudná</v>
      </c>
      <c r="I74" s="167"/>
    </row>
    <row r="75" spans="1:9" s="158" customFormat="1" ht="9" customHeight="1" x14ac:dyDescent="0.2">
      <c r="A75" s="169" t="s">
        <v>1245</v>
      </c>
      <c r="B75" s="157">
        <v>11</v>
      </c>
      <c r="C75" s="170"/>
      <c r="D75" s="28" t="str">
        <f>los!D39</f>
        <v>FAT PIPE Traverza</v>
      </c>
      <c r="E75" s="28" t="str">
        <f>los!D37</f>
        <v>Panthers Praha</v>
      </c>
      <c r="F75" s="157" t="s">
        <v>275</v>
      </c>
      <c r="G75" s="157" t="s">
        <v>276</v>
      </c>
      <c r="H75" s="28" t="str">
        <f>los!D39</f>
        <v>FAT PIPE Traverza</v>
      </c>
      <c r="I75" s="171"/>
    </row>
    <row r="76" spans="1:9" s="158" customFormat="1" ht="9" customHeight="1" x14ac:dyDescent="0.2">
      <c r="A76" s="169" t="s">
        <v>1246</v>
      </c>
      <c r="B76" s="157">
        <v>11</v>
      </c>
      <c r="C76" s="170"/>
      <c r="D76" s="28" t="str">
        <f>los!D40</f>
        <v>TJ Sokol Jaroměř</v>
      </c>
      <c r="E76" s="28" t="str">
        <f>los!D36</f>
        <v>Prague Tigers</v>
      </c>
      <c r="F76" s="157" t="s">
        <v>275</v>
      </c>
      <c r="G76" s="157" t="s">
        <v>276</v>
      </c>
      <c r="H76" s="28" t="str">
        <f>los!D40</f>
        <v>TJ Sokol Jaroměř</v>
      </c>
      <c r="I76" s="171"/>
    </row>
    <row r="77" spans="1:9" s="158" customFormat="1" ht="9" customHeight="1" x14ac:dyDescent="0.2">
      <c r="A77" s="169" t="s">
        <v>1247</v>
      </c>
      <c r="B77" s="157">
        <v>11</v>
      </c>
      <c r="C77" s="170"/>
      <c r="D77" s="28" t="str">
        <f>los!D41</f>
        <v>SK Florbal Benešov</v>
      </c>
      <c r="E77" s="28" t="str">
        <f>los!D35</f>
        <v>TJ Turnov</v>
      </c>
      <c r="F77" s="157" t="s">
        <v>275</v>
      </c>
      <c r="G77" s="157" t="s">
        <v>276</v>
      </c>
      <c r="H77" s="28" t="str">
        <f>los!D41</f>
        <v>SK Florbal Benešov</v>
      </c>
      <c r="I77" s="171"/>
    </row>
    <row r="78" spans="1:9" s="158" customFormat="1" ht="9" customHeight="1" x14ac:dyDescent="0.2">
      <c r="A78" s="169" t="s">
        <v>1248</v>
      </c>
      <c r="B78" s="157">
        <v>11</v>
      </c>
      <c r="C78" s="170"/>
      <c r="D78" s="28" t="str">
        <f>los!D42</f>
        <v>FBŠ SLAVIA Fat Pipe Plzeň</v>
      </c>
      <c r="E78" s="28" t="str">
        <f>los!D34</f>
        <v>Florbal Primátor Náchod</v>
      </c>
      <c r="F78" s="157" t="s">
        <v>275</v>
      </c>
      <c r="G78" s="157" t="s">
        <v>276</v>
      </c>
      <c r="H78" s="28" t="str">
        <f>los!D42</f>
        <v>FBŠ SLAVIA Fat Pipe Plzeň</v>
      </c>
      <c r="I78" s="171"/>
    </row>
    <row r="79" spans="1:9" s="158" customFormat="1" ht="9" customHeight="1" x14ac:dyDescent="0.2">
      <c r="A79" s="172" t="s">
        <v>1249</v>
      </c>
      <c r="B79" s="173">
        <v>11</v>
      </c>
      <c r="C79" s="174"/>
      <c r="D79" s="29" t="str">
        <f>los!D43</f>
        <v>ASK Orka Čelákovice</v>
      </c>
      <c r="E79" s="29" t="str">
        <f>los!D33</f>
        <v>FbC Hradec Králové</v>
      </c>
      <c r="F79" s="173" t="s">
        <v>275</v>
      </c>
      <c r="G79" s="173" t="s">
        <v>276</v>
      </c>
      <c r="H79" s="29" t="str">
        <f>los!D43</f>
        <v>ASK Orka Čelákovice</v>
      </c>
      <c r="I79" s="175"/>
    </row>
    <row r="80" spans="1:9" s="77" customFormat="1" ht="21" customHeight="1" x14ac:dyDescent="0.2">
      <c r="A80" s="70" t="s">
        <v>390</v>
      </c>
      <c r="B80" s="71"/>
      <c r="C80" s="72"/>
    </row>
    <row r="81" spans="1:12" s="163" customFormat="1" ht="12.95" customHeight="1" x14ac:dyDescent="0.2">
      <c r="A81" s="159" t="s">
        <v>372</v>
      </c>
      <c r="B81" s="74"/>
      <c r="C81" s="160"/>
      <c r="D81" s="117" t="s">
        <v>364</v>
      </c>
      <c r="E81" s="161"/>
      <c r="F81" s="162"/>
      <c r="G81" s="162"/>
      <c r="H81" s="117"/>
      <c r="I81" s="162"/>
    </row>
    <row r="82" spans="1:12" s="158" customFormat="1" ht="9" customHeight="1" x14ac:dyDescent="0.2">
      <c r="A82" s="164" t="s">
        <v>1250</v>
      </c>
      <c r="B82" s="165">
        <v>12</v>
      </c>
      <c r="C82" s="166"/>
      <c r="D82" s="27" t="str">
        <f>los!D39</f>
        <v>FAT PIPE Traverza</v>
      </c>
      <c r="E82" s="27" t="str">
        <f>los!D44</f>
        <v>Sokol Rudná</v>
      </c>
      <c r="F82" s="165" t="s">
        <v>275</v>
      </c>
      <c r="G82" s="165" t="s">
        <v>276</v>
      </c>
      <c r="H82" s="27" t="str">
        <f>los!D39</f>
        <v>FAT PIPE Traverza</v>
      </c>
      <c r="I82" s="167"/>
    </row>
    <row r="83" spans="1:12" s="158" customFormat="1" ht="9" customHeight="1" x14ac:dyDescent="0.2">
      <c r="A83" s="169" t="s">
        <v>1251</v>
      </c>
      <c r="B83" s="157">
        <v>12</v>
      </c>
      <c r="C83" s="170"/>
      <c r="D83" s="28" t="str">
        <f>los!D38</f>
        <v>T.B.C. Králův Dvůr</v>
      </c>
      <c r="E83" s="28" t="str">
        <f>los!D40</f>
        <v>TJ Sokol Jaroměř</v>
      </c>
      <c r="F83" s="157" t="s">
        <v>275</v>
      </c>
      <c r="G83" s="157" t="s">
        <v>276</v>
      </c>
      <c r="H83" s="28" t="str">
        <f>los!D38</f>
        <v>T.B.C. Králův Dvůr</v>
      </c>
      <c r="I83" s="171"/>
    </row>
    <row r="84" spans="1:12" s="158" customFormat="1" ht="9" customHeight="1" x14ac:dyDescent="0.2">
      <c r="A84" s="169" t="s">
        <v>1252</v>
      </c>
      <c r="B84" s="157">
        <v>12</v>
      </c>
      <c r="C84" s="170"/>
      <c r="D84" s="28" t="str">
        <f>los!D37</f>
        <v>Panthers Praha</v>
      </c>
      <c r="E84" s="28" t="str">
        <f>los!D41</f>
        <v>SK Florbal Benešov</v>
      </c>
      <c r="F84" s="157" t="s">
        <v>275</v>
      </c>
      <c r="G84" s="157" t="s">
        <v>276</v>
      </c>
      <c r="H84" s="28" t="str">
        <f>los!D37</f>
        <v>Panthers Praha</v>
      </c>
      <c r="I84" s="171"/>
    </row>
    <row r="85" spans="1:12" s="158" customFormat="1" ht="9" customHeight="1" x14ac:dyDescent="0.2">
      <c r="A85" s="169" t="s">
        <v>1253</v>
      </c>
      <c r="B85" s="157">
        <v>12</v>
      </c>
      <c r="C85" s="170"/>
      <c r="D85" s="28" t="str">
        <f>los!D36</f>
        <v>Prague Tigers</v>
      </c>
      <c r="E85" s="28" t="str">
        <f>los!D42</f>
        <v>FBŠ SLAVIA Fat Pipe Plzeň</v>
      </c>
      <c r="F85" s="157" t="s">
        <v>275</v>
      </c>
      <c r="G85" s="157" t="s">
        <v>276</v>
      </c>
      <c r="H85" s="28" t="str">
        <f>los!D36</f>
        <v>Prague Tigers</v>
      </c>
      <c r="I85" s="171"/>
    </row>
    <row r="86" spans="1:12" s="158" customFormat="1" ht="9" customHeight="1" x14ac:dyDescent="0.2">
      <c r="A86" s="169" t="s">
        <v>1254</v>
      </c>
      <c r="B86" s="157">
        <v>12</v>
      </c>
      <c r="C86" s="170"/>
      <c r="D86" s="28" t="str">
        <f>los!D35</f>
        <v>TJ Turnov</v>
      </c>
      <c r="E86" s="28" t="str">
        <f>los!D43</f>
        <v>ASK Orka Čelákovice</v>
      </c>
      <c r="F86" s="157" t="s">
        <v>275</v>
      </c>
      <c r="G86" s="157" t="s">
        <v>276</v>
      </c>
      <c r="H86" s="28" t="str">
        <f>los!D35</f>
        <v>TJ Turnov</v>
      </c>
      <c r="I86" s="171"/>
    </row>
    <row r="87" spans="1:12" s="158" customFormat="1" ht="9" customHeight="1" x14ac:dyDescent="0.2">
      <c r="A87" s="172" t="s">
        <v>1255</v>
      </c>
      <c r="B87" s="173">
        <v>12</v>
      </c>
      <c r="C87" s="174"/>
      <c r="D87" s="29" t="str">
        <f>los!D34</f>
        <v>Florbal Primátor Náchod</v>
      </c>
      <c r="E87" s="29" t="str">
        <f>los!D33</f>
        <v>FbC Hradec Králové</v>
      </c>
      <c r="F87" s="173" t="s">
        <v>275</v>
      </c>
      <c r="G87" s="173" t="s">
        <v>276</v>
      </c>
      <c r="H87" s="29" t="str">
        <f>los!D34</f>
        <v>Florbal Primátor Náchod</v>
      </c>
      <c r="I87" s="175"/>
    </row>
    <row r="88" spans="1:12" s="69" customFormat="1" ht="21" customHeight="1" x14ac:dyDescent="0.2">
      <c r="A88" s="596" t="s">
        <v>1182</v>
      </c>
      <c r="B88" s="596"/>
      <c r="C88" s="596"/>
      <c r="D88" s="596"/>
      <c r="E88" s="596"/>
      <c r="F88" s="596"/>
      <c r="G88" s="596"/>
      <c r="H88" s="596"/>
      <c r="I88" s="596"/>
      <c r="J88" s="68"/>
      <c r="K88" s="130"/>
      <c r="L88" s="130"/>
    </row>
    <row r="89" spans="1:12" s="77" customFormat="1" ht="18" customHeight="1" x14ac:dyDescent="0.2">
      <c r="A89" s="70" t="s">
        <v>390</v>
      </c>
      <c r="B89" s="71"/>
      <c r="C89" s="72"/>
      <c r="I89" s="71"/>
    </row>
    <row r="90" spans="1:12" s="163" customFormat="1" ht="12.95" customHeight="1" x14ac:dyDescent="0.2">
      <c r="A90" s="159" t="s">
        <v>382</v>
      </c>
      <c r="B90" s="74"/>
      <c r="C90" s="160"/>
      <c r="D90" s="117" t="s">
        <v>759</v>
      </c>
      <c r="E90" s="161"/>
      <c r="F90" s="162"/>
      <c r="G90" s="162"/>
      <c r="H90" s="117"/>
      <c r="I90" s="162"/>
    </row>
    <row r="91" spans="1:12" s="158" customFormat="1" ht="9" customHeight="1" x14ac:dyDescent="0.2">
      <c r="A91" s="164" t="s">
        <v>1256</v>
      </c>
      <c r="B91" s="165">
        <v>13</v>
      </c>
      <c r="C91" s="166"/>
      <c r="D91" s="27" t="str">
        <f>los!D44</f>
        <v>Sokol Rudná</v>
      </c>
      <c r="E91" s="27" t="str">
        <f>los!D34</f>
        <v>Florbal Primátor Náchod</v>
      </c>
      <c r="F91" s="165" t="s">
        <v>275</v>
      </c>
      <c r="G91" s="165" t="s">
        <v>276</v>
      </c>
      <c r="H91" s="27" t="str">
        <f>los!D44</f>
        <v>Sokol Rudná</v>
      </c>
      <c r="I91" s="167"/>
    </row>
    <row r="92" spans="1:12" s="158" customFormat="1" ht="9" customHeight="1" x14ac:dyDescent="0.2">
      <c r="A92" s="169" t="s">
        <v>1257</v>
      </c>
      <c r="B92" s="157">
        <v>13</v>
      </c>
      <c r="C92" s="170"/>
      <c r="D92" s="28" t="str">
        <f>los!D33</f>
        <v>FbC Hradec Králové</v>
      </c>
      <c r="E92" s="28" t="str">
        <f>los!D35</f>
        <v>TJ Turnov</v>
      </c>
      <c r="F92" s="157" t="s">
        <v>275</v>
      </c>
      <c r="G92" s="157" t="s">
        <v>276</v>
      </c>
      <c r="H92" s="28" t="str">
        <f>los!D33</f>
        <v>FbC Hradec Králové</v>
      </c>
      <c r="I92" s="171"/>
    </row>
    <row r="93" spans="1:12" s="158" customFormat="1" ht="9" customHeight="1" x14ac:dyDescent="0.2">
      <c r="A93" s="169" t="s">
        <v>1258</v>
      </c>
      <c r="B93" s="157">
        <v>13</v>
      </c>
      <c r="C93" s="170"/>
      <c r="D93" s="28" t="str">
        <f>los!D43</f>
        <v>ASK Orka Čelákovice</v>
      </c>
      <c r="E93" s="28" t="str">
        <f>los!D36</f>
        <v>Prague Tigers</v>
      </c>
      <c r="F93" s="157" t="s">
        <v>275</v>
      </c>
      <c r="G93" s="157" t="s">
        <v>276</v>
      </c>
      <c r="H93" s="28" t="str">
        <f>los!D43</f>
        <v>ASK Orka Čelákovice</v>
      </c>
      <c r="I93" s="171"/>
    </row>
    <row r="94" spans="1:12" s="158" customFormat="1" ht="9" customHeight="1" x14ac:dyDescent="0.2">
      <c r="A94" s="169" t="s">
        <v>1259</v>
      </c>
      <c r="B94" s="157">
        <v>13</v>
      </c>
      <c r="C94" s="170"/>
      <c r="D94" s="28" t="str">
        <f>los!D42</f>
        <v>FBŠ SLAVIA Fat Pipe Plzeň</v>
      </c>
      <c r="E94" s="28" t="str">
        <f>los!D37</f>
        <v>Panthers Praha</v>
      </c>
      <c r="F94" s="157" t="s">
        <v>275</v>
      </c>
      <c r="G94" s="157" t="s">
        <v>276</v>
      </c>
      <c r="H94" s="28" t="str">
        <f>los!D42</f>
        <v>FBŠ SLAVIA Fat Pipe Plzeň</v>
      </c>
      <c r="I94" s="171"/>
    </row>
    <row r="95" spans="1:12" s="158" customFormat="1" ht="9" customHeight="1" x14ac:dyDescent="0.2">
      <c r="A95" s="169" t="s">
        <v>1260</v>
      </c>
      <c r="B95" s="157">
        <v>13</v>
      </c>
      <c r="C95" s="170"/>
      <c r="D95" s="28" t="str">
        <f>los!D41</f>
        <v>SK Florbal Benešov</v>
      </c>
      <c r="E95" s="28" t="str">
        <f>los!D38</f>
        <v>T.B.C. Králův Dvůr</v>
      </c>
      <c r="F95" s="157" t="s">
        <v>275</v>
      </c>
      <c r="G95" s="157" t="s">
        <v>276</v>
      </c>
      <c r="H95" s="28" t="str">
        <f>los!D41</f>
        <v>SK Florbal Benešov</v>
      </c>
      <c r="I95" s="171"/>
    </row>
    <row r="96" spans="1:12" s="158" customFormat="1" ht="9" customHeight="1" x14ac:dyDescent="0.2">
      <c r="A96" s="172" t="s">
        <v>1261</v>
      </c>
      <c r="B96" s="173">
        <v>13</v>
      </c>
      <c r="C96" s="174"/>
      <c r="D96" s="29" t="str">
        <f>los!D40</f>
        <v>TJ Sokol Jaroměř</v>
      </c>
      <c r="E96" s="29" t="str">
        <f>los!D39</f>
        <v>FAT PIPE Traverza</v>
      </c>
      <c r="F96" s="173" t="s">
        <v>275</v>
      </c>
      <c r="G96" s="173" t="s">
        <v>276</v>
      </c>
      <c r="H96" s="29" t="str">
        <f>los!D40</f>
        <v>TJ Sokol Jaroměř</v>
      </c>
      <c r="I96" s="175"/>
    </row>
    <row r="97" spans="1:9" s="163" customFormat="1" ht="12.95" customHeight="1" x14ac:dyDescent="0.2">
      <c r="A97" s="159" t="s">
        <v>391</v>
      </c>
      <c r="B97" s="74"/>
      <c r="C97" s="160"/>
      <c r="D97" s="117" t="s">
        <v>1262</v>
      </c>
      <c r="E97" s="161"/>
      <c r="F97" s="162"/>
      <c r="G97" s="162"/>
      <c r="H97" s="117"/>
      <c r="I97" s="162"/>
    </row>
    <row r="98" spans="1:9" s="158" customFormat="1" ht="9" customHeight="1" x14ac:dyDescent="0.2">
      <c r="A98" s="164" t="s">
        <v>1263</v>
      </c>
      <c r="B98" s="165">
        <v>14</v>
      </c>
      <c r="C98" s="166"/>
      <c r="D98" s="27" t="str">
        <f>los!D40</f>
        <v>TJ Sokol Jaroměř</v>
      </c>
      <c r="E98" s="27" t="str">
        <f>los!D44</f>
        <v>Sokol Rudná</v>
      </c>
      <c r="F98" s="165" t="s">
        <v>275</v>
      </c>
      <c r="G98" s="165" t="s">
        <v>276</v>
      </c>
      <c r="H98" s="27" t="str">
        <f>los!D40</f>
        <v>TJ Sokol Jaroměř</v>
      </c>
      <c r="I98" s="167"/>
    </row>
    <row r="99" spans="1:9" s="158" customFormat="1" ht="9" customHeight="1" x14ac:dyDescent="0.2">
      <c r="A99" s="169" t="s">
        <v>1264</v>
      </c>
      <c r="B99" s="157">
        <v>14</v>
      </c>
      <c r="C99" s="170"/>
      <c r="D99" s="28" t="str">
        <f>los!D39</f>
        <v>FAT PIPE Traverza</v>
      </c>
      <c r="E99" s="28" t="str">
        <f>los!D41</f>
        <v>SK Florbal Benešov</v>
      </c>
      <c r="F99" s="157" t="s">
        <v>275</v>
      </c>
      <c r="G99" s="157" t="s">
        <v>276</v>
      </c>
      <c r="H99" s="28" t="str">
        <f>los!D39</f>
        <v>FAT PIPE Traverza</v>
      </c>
      <c r="I99" s="171"/>
    </row>
    <row r="100" spans="1:9" s="158" customFormat="1" ht="9" customHeight="1" x14ac:dyDescent="0.2">
      <c r="A100" s="169" t="s">
        <v>1265</v>
      </c>
      <c r="B100" s="157">
        <v>14</v>
      </c>
      <c r="C100" s="170"/>
      <c r="D100" s="28" t="str">
        <f>los!D38</f>
        <v>T.B.C. Králův Dvůr</v>
      </c>
      <c r="E100" s="28" t="str">
        <f>los!D42</f>
        <v>FBŠ SLAVIA Fat Pipe Plzeň</v>
      </c>
      <c r="F100" s="157" t="s">
        <v>275</v>
      </c>
      <c r="G100" s="157" t="s">
        <v>276</v>
      </c>
      <c r="H100" s="28" t="str">
        <f>los!D38</f>
        <v>T.B.C. Králův Dvůr</v>
      </c>
      <c r="I100" s="171"/>
    </row>
    <row r="101" spans="1:9" s="158" customFormat="1" ht="9" customHeight="1" x14ac:dyDescent="0.2">
      <c r="A101" s="169" t="s">
        <v>1266</v>
      </c>
      <c r="B101" s="157">
        <v>14</v>
      </c>
      <c r="C101" s="170"/>
      <c r="D101" s="28" t="str">
        <f>los!D37</f>
        <v>Panthers Praha</v>
      </c>
      <c r="E101" s="28" t="str">
        <f>los!D43</f>
        <v>ASK Orka Čelákovice</v>
      </c>
      <c r="F101" s="157" t="s">
        <v>275</v>
      </c>
      <c r="G101" s="157" t="s">
        <v>276</v>
      </c>
      <c r="H101" s="28" t="str">
        <f>los!D37</f>
        <v>Panthers Praha</v>
      </c>
      <c r="I101" s="171"/>
    </row>
    <row r="102" spans="1:9" s="158" customFormat="1" ht="9" customHeight="1" x14ac:dyDescent="0.2">
      <c r="A102" s="169" t="s">
        <v>1267</v>
      </c>
      <c r="B102" s="157">
        <v>14</v>
      </c>
      <c r="C102" s="170"/>
      <c r="D102" s="28" t="str">
        <f>los!D36</f>
        <v>Prague Tigers</v>
      </c>
      <c r="E102" s="28" t="str">
        <f>los!D33</f>
        <v>FbC Hradec Králové</v>
      </c>
      <c r="F102" s="157" t="s">
        <v>275</v>
      </c>
      <c r="G102" s="157" t="s">
        <v>276</v>
      </c>
      <c r="H102" s="28" t="str">
        <f>los!D36</f>
        <v>Prague Tigers</v>
      </c>
      <c r="I102" s="171"/>
    </row>
    <row r="103" spans="1:9" s="158" customFormat="1" ht="9" customHeight="1" x14ac:dyDescent="0.2">
      <c r="A103" s="172" t="s">
        <v>1268</v>
      </c>
      <c r="B103" s="173">
        <v>14</v>
      </c>
      <c r="C103" s="174"/>
      <c r="D103" s="29" t="str">
        <f>los!D35</f>
        <v>TJ Turnov</v>
      </c>
      <c r="E103" s="29" t="str">
        <f>los!D34</f>
        <v>Florbal Primátor Náchod</v>
      </c>
      <c r="F103" s="173" t="s">
        <v>275</v>
      </c>
      <c r="G103" s="173" t="s">
        <v>276</v>
      </c>
      <c r="H103" s="29" t="str">
        <f>los!D35</f>
        <v>TJ Turnov</v>
      </c>
      <c r="I103" s="175"/>
    </row>
    <row r="104" spans="1:9" s="163" customFormat="1" ht="12.95" customHeight="1" x14ac:dyDescent="0.2">
      <c r="A104" s="159" t="s">
        <v>400</v>
      </c>
      <c r="B104" s="74"/>
      <c r="C104" s="160"/>
      <c r="D104" s="117" t="s">
        <v>772</v>
      </c>
      <c r="E104" s="161"/>
      <c r="F104" s="162"/>
      <c r="G104" s="162"/>
      <c r="H104" s="117"/>
      <c r="I104" s="162"/>
    </row>
    <row r="105" spans="1:9" s="158" customFormat="1" ht="9" customHeight="1" x14ac:dyDescent="0.2">
      <c r="A105" s="164" t="s">
        <v>1269</v>
      </c>
      <c r="B105" s="165">
        <v>15</v>
      </c>
      <c r="C105" s="166"/>
      <c r="D105" s="27" t="str">
        <f>los!D44</f>
        <v>Sokol Rudná</v>
      </c>
      <c r="E105" s="27" t="str">
        <f>los!D35</f>
        <v>TJ Turnov</v>
      </c>
      <c r="F105" s="165" t="s">
        <v>275</v>
      </c>
      <c r="G105" s="165" t="s">
        <v>276</v>
      </c>
      <c r="H105" s="27" t="str">
        <f>los!D44</f>
        <v>Sokol Rudná</v>
      </c>
      <c r="I105" s="167"/>
    </row>
    <row r="106" spans="1:9" s="158" customFormat="1" ht="9" customHeight="1" x14ac:dyDescent="0.2">
      <c r="A106" s="169" t="s">
        <v>1270</v>
      </c>
      <c r="B106" s="157">
        <v>15</v>
      </c>
      <c r="C106" s="170"/>
      <c r="D106" s="28" t="str">
        <f>los!D34</f>
        <v>Florbal Primátor Náchod</v>
      </c>
      <c r="E106" s="28" t="str">
        <f>los!D36</f>
        <v>Prague Tigers</v>
      </c>
      <c r="F106" s="157" t="s">
        <v>275</v>
      </c>
      <c r="G106" s="157" t="s">
        <v>276</v>
      </c>
      <c r="H106" s="28" t="str">
        <f>los!D34</f>
        <v>Florbal Primátor Náchod</v>
      </c>
      <c r="I106" s="171"/>
    </row>
    <row r="107" spans="1:9" s="158" customFormat="1" ht="9" customHeight="1" x14ac:dyDescent="0.2">
      <c r="A107" s="169" t="s">
        <v>1271</v>
      </c>
      <c r="B107" s="157">
        <v>15</v>
      </c>
      <c r="C107" s="170"/>
      <c r="D107" s="28" t="str">
        <f>los!D33</f>
        <v>FbC Hradec Králové</v>
      </c>
      <c r="E107" s="28" t="str">
        <f>los!D37</f>
        <v>Panthers Praha</v>
      </c>
      <c r="F107" s="157" t="s">
        <v>275</v>
      </c>
      <c r="G107" s="157" t="s">
        <v>276</v>
      </c>
      <c r="H107" s="28" t="str">
        <f>los!D33</f>
        <v>FbC Hradec Králové</v>
      </c>
      <c r="I107" s="171"/>
    </row>
    <row r="108" spans="1:9" s="158" customFormat="1" ht="9" customHeight="1" x14ac:dyDescent="0.2">
      <c r="A108" s="169" t="s">
        <v>1272</v>
      </c>
      <c r="B108" s="157">
        <v>15</v>
      </c>
      <c r="C108" s="170"/>
      <c r="D108" s="28" t="str">
        <f>los!D43</f>
        <v>ASK Orka Čelákovice</v>
      </c>
      <c r="E108" s="28" t="str">
        <f>los!D38</f>
        <v>T.B.C. Králův Dvůr</v>
      </c>
      <c r="F108" s="157" t="s">
        <v>275</v>
      </c>
      <c r="G108" s="157" t="s">
        <v>276</v>
      </c>
      <c r="H108" s="28" t="str">
        <f>los!D43</f>
        <v>ASK Orka Čelákovice</v>
      </c>
      <c r="I108" s="171"/>
    </row>
    <row r="109" spans="1:9" s="158" customFormat="1" ht="9" customHeight="1" x14ac:dyDescent="0.2">
      <c r="A109" s="169" t="s">
        <v>1273</v>
      </c>
      <c r="B109" s="157">
        <v>15</v>
      </c>
      <c r="C109" s="170"/>
      <c r="D109" s="28" t="str">
        <f>los!D42</f>
        <v>FBŠ SLAVIA Fat Pipe Plzeň</v>
      </c>
      <c r="E109" s="28" t="str">
        <f>los!D39</f>
        <v>FAT PIPE Traverza</v>
      </c>
      <c r="F109" s="157" t="s">
        <v>275</v>
      </c>
      <c r="G109" s="157" t="s">
        <v>276</v>
      </c>
      <c r="H109" s="28" t="str">
        <f>los!D42</f>
        <v>FBŠ SLAVIA Fat Pipe Plzeň</v>
      </c>
      <c r="I109" s="171"/>
    </row>
    <row r="110" spans="1:9" s="158" customFormat="1" ht="9" customHeight="1" x14ac:dyDescent="0.2">
      <c r="A110" s="172" t="s">
        <v>1274</v>
      </c>
      <c r="B110" s="173">
        <v>15</v>
      </c>
      <c r="C110" s="174"/>
      <c r="D110" s="29" t="str">
        <f>los!D41</f>
        <v>SK Florbal Benešov</v>
      </c>
      <c r="E110" s="29" t="str">
        <f>los!D40</f>
        <v>TJ Sokol Jaroměř</v>
      </c>
      <c r="F110" s="173" t="s">
        <v>275</v>
      </c>
      <c r="G110" s="173" t="s">
        <v>276</v>
      </c>
      <c r="H110" s="29" t="str">
        <f>los!D41</f>
        <v>SK Florbal Benešov</v>
      </c>
      <c r="I110" s="175"/>
    </row>
    <row r="111" spans="1:9" s="163" customFormat="1" ht="12.95" customHeight="1" x14ac:dyDescent="0.2">
      <c r="A111" s="159" t="s">
        <v>410</v>
      </c>
      <c r="B111" s="74"/>
      <c r="C111" s="160"/>
      <c r="D111" s="117" t="s">
        <v>428</v>
      </c>
      <c r="E111" s="161"/>
      <c r="F111" s="162"/>
      <c r="G111" s="162"/>
      <c r="H111" s="117"/>
      <c r="I111" s="162"/>
    </row>
    <row r="112" spans="1:9" s="158" customFormat="1" ht="9" customHeight="1" x14ac:dyDescent="0.2">
      <c r="A112" s="164" t="s">
        <v>1275</v>
      </c>
      <c r="B112" s="165">
        <v>16</v>
      </c>
      <c r="C112" s="166"/>
      <c r="D112" s="27" t="str">
        <f>los!D41</f>
        <v>SK Florbal Benešov</v>
      </c>
      <c r="E112" s="27" t="str">
        <f>los!D44</f>
        <v>Sokol Rudná</v>
      </c>
      <c r="F112" s="165" t="s">
        <v>275</v>
      </c>
      <c r="G112" s="165" t="s">
        <v>276</v>
      </c>
      <c r="H112" s="27" t="str">
        <f>los!D41</f>
        <v>SK Florbal Benešov</v>
      </c>
      <c r="I112" s="167"/>
    </row>
    <row r="113" spans="1:9" s="158" customFormat="1" ht="9" customHeight="1" x14ac:dyDescent="0.2">
      <c r="A113" s="169" t="s">
        <v>1276</v>
      </c>
      <c r="B113" s="157">
        <v>16</v>
      </c>
      <c r="C113" s="170"/>
      <c r="D113" s="28" t="str">
        <f>los!D40</f>
        <v>TJ Sokol Jaroměř</v>
      </c>
      <c r="E113" s="28" t="str">
        <f>los!D42</f>
        <v>FBŠ SLAVIA Fat Pipe Plzeň</v>
      </c>
      <c r="F113" s="157" t="s">
        <v>275</v>
      </c>
      <c r="G113" s="157" t="s">
        <v>276</v>
      </c>
      <c r="H113" s="28" t="str">
        <f>los!D40</f>
        <v>TJ Sokol Jaroměř</v>
      </c>
      <c r="I113" s="171"/>
    </row>
    <row r="114" spans="1:9" s="158" customFormat="1" ht="9" customHeight="1" x14ac:dyDescent="0.2">
      <c r="A114" s="169" t="s">
        <v>1277</v>
      </c>
      <c r="B114" s="157">
        <v>16</v>
      </c>
      <c r="C114" s="170"/>
      <c r="D114" s="28" t="str">
        <f>los!D39</f>
        <v>FAT PIPE Traverza</v>
      </c>
      <c r="E114" s="28" t="str">
        <f>los!D43</f>
        <v>ASK Orka Čelákovice</v>
      </c>
      <c r="F114" s="157" t="s">
        <v>275</v>
      </c>
      <c r="G114" s="157" t="s">
        <v>276</v>
      </c>
      <c r="H114" s="28" t="str">
        <f>los!D39</f>
        <v>FAT PIPE Traverza</v>
      </c>
      <c r="I114" s="171"/>
    </row>
    <row r="115" spans="1:9" s="158" customFormat="1" ht="9" customHeight="1" x14ac:dyDescent="0.2">
      <c r="A115" s="169" t="s">
        <v>1278</v>
      </c>
      <c r="B115" s="157">
        <v>16</v>
      </c>
      <c r="C115" s="170"/>
      <c r="D115" s="28" t="str">
        <f>los!D38</f>
        <v>T.B.C. Králův Dvůr</v>
      </c>
      <c r="E115" s="28" t="str">
        <f>los!D33</f>
        <v>FbC Hradec Králové</v>
      </c>
      <c r="F115" s="157" t="s">
        <v>275</v>
      </c>
      <c r="G115" s="157" t="s">
        <v>276</v>
      </c>
      <c r="H115" s="28" t="str">
        <f>los!D38</f>
        <v>T.B.C. Králův Dvůr</v>
      </c>
      <c r="I115" s="171"/>
    </row>
    <row r="116" spans="1:9" s="158" customFormat="1" ht="9" customHeight="1" x14ac:dyDescent="0.2">
      <c r="A116" s="169" t="s">
        <v>1279</v>
      </c>
      <c r="B116" s="157">
        <v>16</v>
      </c>
      <c r="C116" s="170"/>
      <c r="D116" s="28" t="str">
        <f>los!D37</f>
        <v>Panthers Praha</v>
      </c>
      <c r="E116" s="28" t="str">
        <f>los!D34</f>
        <v>Florbal Primátor Náchod</v>
      </c>
      <c r="F116" s="157" t="s">
        <v>275</v>
      </c>
      <c r="G116" s="157" t="s">
        <v>276</v>
      </c>
      <c r="H116" s="28" t="str">
        <f>los!D37</f>
        <v>Panthers Praha</v>
      </c>
      <c r="I116" s="171"/>
    </row>
    <row r="117" spans="1:9" s="158" customFormat="1" ht="9" customHeight="1" x14ac:dyDescent="0.2">
      <c r="A117" s="172" t="s">
        <v>1280</v>
      </c>
      <c r="B117" s="173">
        <v>16</v>
      </c>
      <c r="C117" s="174"/>
      <c r="D117" s="29" t="str">
        <f>los!D36</f>
        <v>Prague Tigers</v>
      </c>
      <c r="E117" s="29" t="str">
        <f>los!D35</f>
        <v>TJ Turnov</v>
      </c>
      <c r="F117" s="173" t="s">
        <v>275</v>
      </c>
      <c r="G117" s="173" t="s">
        <v>276</v>
      </c>
      <c r="H117" s="29" t="str">
        <f>los!D36</f>
        <v>Prague Tigers</v>
      </c>
      <c r="I117" s="175"/>
    </row>
    <row r="118" spans="1:9" s="163" customFormat="1" ht="12.95" customHeight="1" x14ac:dyDescent="0.2">
      <c r="A118" s="159" t="s">
        <v>418</v>
      </c>
      <c r="B118" s="74"/>
      <c r="C118" s="160"/>
      <c r="D118" s="117" t="s">
        <v>437</v>
      </c>
      <c r="E118" s="161"/>
      <c r="F118" s="162"/>
      <c r="G118" s="162"/>
      <c r="H118" s="117"/>
      <c r="I118" s="162"/>
    </row>
    <row r="119" spans="1:9" s="158" customFormat="1" ht="9" customHeight="1" x14ac:dyDescent="0.2">
      <c r="A119" s="164" t="s">
        <v>1281</v>
      </c>
      <c r="B119" s="165">
        <v>17</v>
      </c>
      <c r="C119" s="166"/>
      <c r="D119" s="27" t="str">
        <f>los!D44</f>
        <v>Sokol Rudná</v>
      </c>
      <c r="E119" s="27" t="str">
        <f>los!D36</f>
        <v>Prague Tigers</v>
      </c>
      <c r="F119" s="165" t="s">
        <v>275</v>
      </c>
      <c r="G119" s="165" t="s">
        <v>276</v>
      </c>
      <c r="H119" s="27" t="str">
        <f>los!D44</f>
        <v>Sokol Rudná</v>
      </c>
      <c r="I119" s="167"/>
    </row>
    <row r="120" spans="1:9" s="158" customFormat="1" ht="9" customHeight="1" x14ac:dyDescent="0.2">
      <c r="A120" s="169" t="s">
        <v>1282</v>
      </c>
      <c r="B120" s="157">
        <v>17</v>
      </c>
      <c r="C120" s="170"/>
      <c r="D120" s="28" t="str">
        <f>los!D35</f>
        <v>TJ Turnov</v>
      </c>
      <c r="E120" s="28" t="str">
        <f>los!D37</f>
        <v>Panthers Praha</v>
      </c>
      <c r="F120" s="157" t="s">
        <v>275</v>
      </c>
      <c r="G120" s="157" t="s">
        <v>276</v>
      </c>
      <c r="H120" s="28" t="str">
        <f>los!D35</f>
        <v>TJ Turnov</v>
      </c>
      <c r="I120" s="171"/>
    </row>
    <row r="121" spans="1:9" s="158" customFormat="1" ht="9" customHeight="1" x14ac:dyDescent="0.2">
      <c r="A121" s="169" t="s">
        <v>1283</v>
      </c>
      <c r="B121" s="157">
        <v>17</v>
      </c>
      <c r="C121" s="170"/>
      <c r="D121" s="28" t="str">
        <f>los!D34</f>
        <v>Florbal Primátor Náchod</v>
      </c>
      <c r="E121" s="28" t="str">
        <f>los!D38</f>
        <v>T.B.C. Králův Dvůr</v>
      </c>
      <c r="F121" s="157" t="s">
        <v>275</v>
      </c>
      <c r="G121" s="157" t="s">
        <v>276</v>
      </c>
      <c r="H121" s="28" t="str">
        <f>los!D34</f>
        <v>Florbal Primátor Náchod</v>
      </c>
      <c r="I121" s="171"/>
    </row>
    <row r="122" spans="1:9" s="158" customFormat="1" ht="9" customHeight="1" x14ac:dyDescent="0.2">
      <c r="A122" s="169" t="s">
        <v>1284</v>
      </c>
      <c r="B122" s="157">
        <v>17</v>
      </c>
      <c r="C122" s="170"/>
      <c r="D122" s="28" t="str">
        <f>los!D33</f>
        <v>FbC Hradec Králové</v>
      </c>
      <c r="E122" s="28" t="str">
        <f>los!D39</f>
        <v>FAT PIPE Traverza</v>
      </c>
      <c r="F122" s="157" t="s">
        <v>275</v>
      </c>
      <c r="G122" s="157" t="s">
        <v>276</v>
      </c>
      <c r="H122" s="28" t="str">
        <f>los!D33</f>
        <v>FbC Hradec Králové</v>
      </c>
      <c r="I122" s="171"/>
    </row>
    <row r="123" spans="1:9" s="158" customFormat="1" ht="9" customHeight="1" x14ac:dyDescent="0.2">
      <c r="A123" s="169" t="s">
        <v>1285</v>
      </c>
      <c r="B123" s="157">
        <v>17</v>
      </c>
      <c r="C123" s="170"/>
      <c r="D123" s="28" t="str">
        <f>los!D43</f>
        <v>ASK Orka Čelákovice</v>
      </c>
      <c r="E123" s="28" t="str">
        <f>los!D40</f>
        <v>TJ Sokol Jaroměř</v>
      </c>
      <c r="F123" s="157" t="s">
        <v>275</v>
      </c>
      <c r="G123" s="157" t="s">
        <v>276</v>
      </c>
      <c r="H123" s="28" t="str">
        <f>los!D43</f>
        <v>ASK Orka Čelákovice</v>
      </c>
      <c r="I123" s="171"/>
    </row>
    <row r="124" spans="1:9" s="158" customFormat="1" ht="9" customHeight="1" x14ac:dyDescent="0.2">
      <c r="A124" s="172" t="s">
        <v>1286</v>
      </c>
      <c r="B124" s="173">
        <v>17</v>
      </c>
      <c r="C124" s="174"/>
      <c r="D124" s="29" t="str">
        <f>los!D42</f>
        <v>FBŠ SLAVIA Fat Pipe Plzeň</v>
      </c>
      <c r="E124" s="29" t="str">
        <f>los!D41</f>
        <v>SK Florbal Benešov</v>
      </c>
      <c r="F124" s="173" t="s">
        <v>275</v>
      </c>
      <c r="G124" s="173" t="s">
        <v>276</v>
      </c>
      <c r="H124" s="29" t="str">
        <f>los!D42</f>
        <v>FBŠ SLAVIA Fat Pipe Plzeň</v>
      </c>
      <c r="I124" s="175"/>
    </row>
    <row r="125" spans="1:9" s="163" customFormat="1" ht="12.95" customHeight="1" x14ac:dyDescent="0.2">
      <c r="A125" s="159" t="s">
        <v>427</v>
      </c>
      <c r="B125" s="74"/>
      <c r="C125" s="160"/>
      <c r="D125" s="117" t="s">
        <v>446</v>
      </c>
      <c r="E125" s="161"/>
      <c r="F125" s="162"/>
      <c r="G125" s="162"/>
      <c r="H125" s="117"/>
      <c r="I125" s="162"/>
    </row>
    <row r="126" spans="1:9" s="158" customFormat="1" ht="9" customHeight="1" x14ac:dyDescent="0.2">
      <c r="A126" s="164" t="s">
        <v>1287</v>
      </c>
      <c r="B126" s="165">
        <v>18</v>
      </c>
      <c r="C126" s="166"/>
      <c r="D126" s="27" t="str">
        <f>los!D42</f>
        <v>FBŠ SLAVIA Fat Pipe Plzeň</v>
      </c>
      <c r="E126" s="27" t="str">
        <f>los!D44</f>
        <v>Sokol Rudná</v>
      </c>
      <c r="F126" s="165" t="s">
        <v>275</v>
      </c>
      <c r="G126" s="165" t="s">
        <v>276</v>
      </c>
      <c r="H126" s="27" t="str">
        <f>los!D42</f>
        <v>FBŠ SLAVIA Fat Pipe Plzeň</v>
      </c>
      <c r="I126" s="167"/>
    </row>
    <row r="127" spans="1:9" s="158" customFormat="1" ht="9" customHeight="1" x14ac:dyDescent="0.2">
      <c r="A127" s="169" t="s">
        <v>1288</v>
      </c>
      <c r="B127" s="157">
        <v>18</v>
      </c>
      <c r="C127" s="170"/>
      <c r="D127" s="28" t="str">
        <f>los!D41</f>
        <v>SK Florbal Benešov</v>
      </c>
      <c r="E127" s="28" t="str">
        <f>los!D43</f>
        <v>ASK Orka Čelákovice</v>
      </c>
      <c r="F127" s="157" t="s">
        <v>275</v>
      </c>
      <c r="G127" s="157" t="s">
        <v>276</v>
      </c>
      <c r="H127" s="28" t="str">
        <f>los!D41</f>
        <v>SK Florbal Benešov</v>
      </c>
      <c r="I127" s="171"/>
    </row>
    <row r="128" spans="1:9" s="158" customFormat="1" ht="9" customHeight="1" x14ac:dyDescent="0.2">
      <c r="A128" s="169" t="s">
        <v>1289</v>
      </c>
      <c r="B128" s="157">
        <v>18</v>
      </c>
      <c r="C128" s="170"/>
      <c r="D128" s="28" t="str">
        <f>los!D40</f>
        <v>TJ Sokol Jaroměř</v>
      </c>
      <c r="E128" s="28" t="str">
        <f>los!D33</f>
        <v>FbC Hradec Králové</v>
      </c>
      <c r="F128" s="157" t="s">
        <v>275</v>
      </c>
      <c r="G128" s="157" t="s">
        <v>276</v>
      </c>
      <c r="H128" s="28" t="str">
        <f>los!D40</f>
        <v>TJ Sokol Jaroměř</v>
      </c>
      <c r="I128" s="171"/>
    </row>
    <row r="129" spans="1:9" s="158" customFormat="1" ht="9" customHeight="1" x14ac:dyDescent="0.2">
      <c r="A129" s="169" t="s">
        <v>1290</v>
      </c>
      <c r="B129" s="157">
        <v>18</v>
      </c>
      <c r="C129" s="170"/>
      <c r="D129" s="28" t="str">
        <f>los!D39</f>
        <v>FAT PIPE Traverza</v>
      </c>
      <c r="E129" s="28" t="str">
        <f>los!D34</f>
        <v>Florbal Primátor Náchod</v>
      </c>
      <c r="F129" s="157" t="s">
        <v>275</v>
      </c>
      <c r="G129" s="157" t="s">
        <v>276</v>
      </c>
      <c r="H129" s="28" t="str">
        <f>los!D39</f>
        <v>FAT PIPE Traverza</v>
      </c>
      <c r="I129" s="171"/>
    </row>
    <row r="130" spans="1:9" s="158" customFormat="1" ht="9" customHeight="1" x14ac:dyDescent="0.2">
      <c r="A130" s="169" t="s">
        <v>1291</v>
      </c>
      <c r="B130" s="157">
        <v>18</v>
      </c>
      <c r="C130" s="170"/>
      <c r="D130" s="28" t="str">
        <f>los!D38</f>
        <v>T.B.C. Králův Dvůr</v>
      </c>
      <c r="E130" s="28" t="str">
        <f>los!D35</f>
        <v>TJ Turnov</v>
      </c>
      <c r="F130" s="157" t="s">
        <v>275</v>
      </c>
      <c r="G130" s="157" t="s">
        <v>276</v>
      </c>
      <c r="H130" s="28" t="str">
        <f>los!D38</f>
        <v>T.B.C. Králův Dvůr</v>
      </c>
      <c r="I130" s="171"/>
    </row>
    <row r="131" spans="1:9" s="158" customFormat="1" ht="9" customHeight="1" x14ac:dyDescent="0.2">
      <c r="A131" s="172" t="s">
        <v>1292</v>
      </c>
      <c r="B131" s="173">
        <v>18</v>
      </c>
      <c r="C131" s="174"/>
      <c r="D131" s="29" t="str">
        <f>los!D37</f>
        <v>Panthers Praha</v>
      </c>
      <c r="E131" s="29" t="str">
        <f>los!D36</f>
        <v>Prague Tigers</v>
      </c>
      <c r="F131" s="173" t="s">
        <v>275</v>
      </c>
      <c r="G131" s="173" t="s">
        <v>276</v>
      </c>
      <c r="H131" s="29" t="str">
        <f>los!D37</f>
        <v>Panthers Praha</v>
      </c>
      <c r="I131" s="175"/>
    </row>
    <row r="132" spans="1:9" s="163" customFormat="1" ht="12.95" customHeight="1" x14ac:dyDescent="0.2">
      <c r="A132" s="159" t="s">
        <v>436</v>
      </c>
      <c r="B132" s="74"/>
      <c r="C132" s="160"/>
      <c r="D132" s="117" t="s">
        <v>797</v>
      </c>
      <c r="E132" s="161"/>
      <c r="F132" s="162"/>
      <c r="G132" s="162"/>
      <c r="H132" s="117"/>
      <c r="I132" s="162"/>
    </row>
    <row r="133" spans="1:9" s="158" customFormat="1" ht="9" customHeight="1" x14ac:dyDescent="0.2">
      <c r="A133" s="164" t="s">
        <v>1293</v>
      </c>
      <c r="B133" s="165">
        <v>19</v>
      </c>
      <c r="C133" s="166"/>
      <c r="D133" s="27" t="str">
        <f>los!D44</f>
        <v>Sokol Rudná</v>
      </c>
      <c r="E133" s="27" t="str">
        <f>los!D37</f>
        <v>Panthers Praha</v>
      </c>
      <c r="F133" s="165" t="s">
        <v>275</v>
      </c>
      <c r="G133" s="165" t="s">
        <v>276</v>
      </c>
      <c r="H133" s="27" t="str">
        <f>los!D44</f>
        <v>Sokol Rudná</v>
      </c>
      <c r="I133" s="167"/>
    </row>
    <row r="134" spans="1:9" s="158" customFormat="1" ht="9" customHeight="1" x14ac:dyDescent="0.2">
      <c r="A134" s="169" t="s">
        <v>1294</v>
      </c>
      <c r="B134" s="157">
        <v>19</v>
      </c>
      <c r="C134" s="170"/>
      <c r="D134" s="28" t="str">
        <f>los!D36</f>
        <v>Prague Tigers</v>
      </c>
      <c r="E134" s="28" t="str">
        <f>los!D38</f>
        <v>T.B.C. Králův Dvůr</v>
      </c>
      <c r="F134" s="157" t="s">
        <v>275</v>
      </c>
      <c r="G134" s="157" t="s">
        <v>276</v>
      </c>
      <c r="H134" s="28" t="str">
        <f>los!D36</f>
        <v>Prague Tigers</v>
      </c>
      <c r="I134" s="171"/>
    </row>
    <row r="135" spans="1:9" s="158" customFormat="1" ht="9" customHeight="1" x14ac:dyDescent="0.2">
      <c r="A135" s="169" t="s">
        <v>1295</v>
      </c>
      <c r="B135" s="157">
        <v>19</v>
      </c>
      <c r="C135" s="170"/>
      <c r="D135" s="28" t="str">
        <f>los!D35</f>
        <v>TJ Turnov</v>
      </c>
      <c r="E135" s="28" t="str">
        <f>los!D39</f>
        <v>FAT PIPE Traverza</v>
      </c>
      <c r="F135" s="157" t="s">
        <v>275</v>
      </c>
      <c r="G135" s="157" t="s">
        <v>276</v>
      </c>
      <c r="H135" s="28" t="str">
        <f>los!D35</f>
        <v>TJ Turnov</v>
      </c>
      <c r="I135" s="171"/>
    </row>
    <row r="136" spans="1:9" s="158" customFormat="1" ht="9" customHeight="1" x14ac:dyDescent="0.2">
      <c r="A136" s="169" t="s">
        <v>1296</v>
      </c>
      <c r="B136" s="157">
        <v>19</v>
      </c>
      <c r="C136" s="170"/>
      <c r="D136" s="28" t="str">
        <f>los!D34</f>
        <v>Florbal Primátor Náchod</v>
      </c>
      <c r="E136" s="28" t="str">
        <f>los!D40</f>
        <v>TJ Sokol Jaroměř</v>
      </c>
      <c r="F136" s="157" t="s">
        <v>275</v>
      </c>
      <c r="G136" s="157" t="s">
        <v>276</v>
      </c>
      <c r="H136" s="28" t="str">
        <f>los!D34</f>
        <v>Florbal Primátor Náchod</v>
      </c>
      <c r="I136" s="171"/>
    </row>
    <row r="137" spans="1:9" s="158" customFormat="1" ht="9" customHeight="1" x14ac:dyDescent="0.2">
      <c r="A137" s="169" t="s">
        <v>1297</v>
      </c>
      <c r="B137" s="157">
        <v>19</v>
      </c>
      <c r="C137" s="170"/>
      <c r="D137" s="28" t="str">
        <f>los!D33</f>
        <v>FbC Hradec Králové</v>
      </c>
      <c r="E137" s="28" t="str">
        <f>los!D41</f>
        <v>SK Florbal Benešov</v>
      </c>
      <c r="F137" s="157" t="s">
        <v>275</v>
      </c>
      <c r="G137" s="157" t="s">
        <v>276</v>
      </c>
      <c r="H137" s="28" t="str">
        <f>los!D33</f>
        <v>FbC Hradec Králové</v>
      </c>
      <c r="I137" s="171"/>
    </row>
    <row r="138" spans="1:9" s="158" customFormat="1" ht="9" customHeight="1" x14ac:dyDescent="0.2">
      <c r="A138" s="172" t="s">
        <v>1298</v>
      </c>
      <c r="B138" s="173">
        <v>19</v>
      </c>
      <c r="C138" s="174"/>
      <c r="D138" s="29" t="str">
        <f>los!D43</f>
        <v>ASK Orka Čelákovice</v>
      </c>
      <c r="E138" s="29" t="str">
        <f>los!D42</f>
        <v>FBŠ SLAVIA Fat Pipe Plzeň</v>
      </c>
      <c r="F138" s="173" t="s">
        <v>275</v>
      </c>
      <c r="G138" s="173" t="s">
        <v>276</v>
      </c>
      <c r="H138" s="29" t="str">
        <f>los!D43</f>
        <v>ASK Orka Čelákovice</v>
      </c>
      <c r="I138" s="175"/>
    </row>
    <row r="139" spans="1:9" s="163" customFormat="1" ht="12.95" customHeight="1" x14ac:dyDescent="0.2">
      <c r="A139" s="159" t="s">
        <v>445</v>
      </c>
      <c r="B139" s="74"/>
      <c r="C139" s="160"/>
      <c r="D139" s="117">
        <v>44961</v>
      </c>
      <c r="E139" s="161"/>
      <c r="F139" s="162"/>
      <c r="G139" s="162"/>
      <c r="H139" s="117"/>
      <c r="I139" s="162"/>
    </row>
    <row r="140" spans="1:9" s="158" customFormat="1" ht="9" customHeight="1" x14ac:dyDescent="0.2">
      <c r="A140" s="164" t="s">
        <v>1299</v>
      </c>
      <c r="B140" s="165">
        <v>20</v>
      </c>
      <c r="C140" s="166">
        <f>D139</f>
        <v>44961</v>
      </c>
      <c r="D140" s="27" t="str">
        <f>los!D43</f>
        <v>ASK Orka Čelákovice</v>
      </c>
      <c r="E140" s="27" t="str">
        <f>los!D44</f>
        <v>Sokol Rudná</v>
      </c>
      <c r="F140" s="165" t="s">
        <v>275</v>
      </c>
      <c r="G140" s="165" t="s">
        <v>276</v>
      </c>
      <c r="H140" s="27" t="str">
        <f>los!D43</f>
        <v>ASK Orka Čelákovice</v>
      </c>
      <c r="I140" s="167"/>
    </row>
    <row r="141" spans="1:9" s="158" customFormat="1" ht="9" customHeight="1" x14ac:dyDescent="0.2">
      <c r="A141" s="169" t="s">
        <v>1300</v>
      </c>
      <c r="B141" s="157">
        <v>20</v>
      </c>
      <c r="C141" s="170">
        <f>D139</f>
        <v>44961</v>
      </c>
      <c r="D141" s="28" t="str">
        <f>los!D42</f>
        <v>FBŠ SLAVIA Fat Pipe Plzeň</v>
      </c>
      <c r="E141" s="28" t="str">
        <f>los!D33</f>
        <v>FbC Hradec Králové</v>
      </c>
      <c r="F141" s="157" t="s">
        <v>275</v>
      </c>
      <c r="G141" s="157" t="s">
        <v>276</v>
      </c>
      <c r="H141" s="28" t="str">
        <f>los!D42</f>
        <v>FBŠ SLAVIA Fat Pipe Plzeň</v>
      </c>
      <c r="I141" s="171"/>
    </row>
    <row r="142" spans="1:9" s="158" customFormat="1" ht="9" customHeight="1" x14ac:dyDescent="0.2">
      <c r="A142" s="169" t="s">
        <v>1301</v>
      </c>
      <c r="B142" s="157">
        <v>20</v>
      </c>
      <c r="C142" s="170">
        <f>D139</f>
        <v>44961</v>
      </c>
      <c r="D142" s="28" t="str">
        <f>los!D41</f>
        <v>SK Florbal Benešov</v>
      </c>
      <c r="E142" s="28" t="str">
        <f>los!D34</f>
        <v>Florbal Primátor Náchod</v>
      </c>
      <c r="F142" s="157" t="s">
        <v>275</v>
      </c>
      <c r="G142" s="157" t="s">
        <v>276</v>
      </c>
      <c r="H142" s="28" t="str">
        <f>los!D41</f>
        <v>SK Florbal Benešov</v>
      </c>
      <c r="I142" s="171"/>
    </row>
    <row r="143" spans="1:9" s="158" customFormat="1" ht="9" customHeight="1" x14ac:dyDescent="0.2">
      <c r="A143" s="169" t="s">
        <v>1302</v>
      </c>
      <c r="B143" s="157">
        <v>20</v>
      </c>
      <c r="C143" s="170">
        <f>D139</f>
        <v>44961</v>
      </c>
      <c r="D143" s="28" t="str">
        <f>los!D40</f>
        <v>TJ Sokol Jaroměř</v>
      </c>
      <c r="E143" s="28" t="str">
        <f>los!D35</f>
        <v>TJ Turnov</v>
      </c>
      <c r="F143" s="157" t="s">
        <v>275</v>
      </c>
      <c r="G143" s="157" t="s">
        <v>276</v>
      </c>
      <c r="H143" s="28" t="str">
        <f>los!D40</f>
        <v>TJ Sokol Jaroměř</v>
      </c>
      <c r="I143" s="171"/>
    </row>
    <row r="144" spans="1:9" s="158" customFormat="1" ht="9" customHeight="1" x14ac:dyDescent="0.2">
      <c r="A144" s="169" t="s">
        <v>1303</v>
      </c>
      <c r="B144" s="157">
        <v>20</v>
      </c>
      <c r="C144" s="170">
        <f>D139</f>
        <v>44961</v>
      </c>
      <c r="D144" s="28" t="str">
        <f>los!D39</f>
        <v>FAT PIPE Traverza</v>
      </c>
      <c r="E144" s="28" t="str">
        <f>los!D36</f>
        <v>Prague Tigers</v>
      </c>
      <c r="F144" s="157" t="s">
        <v>275</v>
      </c>
      <c r="G144" s="157" t="s">
        <v>276</v>
      </c>
      <c r="H144" s="28" t="str">
        <f>los!D39</f>
        <v>FAT PIPE Traverza</v>
      </c>
      <c r="I144" s="171"/>
    </row>
    <row r="145" spans="1:9" s="158" customFormat="1" ht="9" customHeight="1" x14ac:dyDescent="0.2">
      <c r="A145" s="172" t="s">
        <v>1304</v>
      </c>
      <c r="B145" s="173">
        <v>20</v>
      </c>
      <c r="C145" s="174">
        <f>D139</f>
        <v>44961</v>
      </c>
      <c r="D145" s="29" t="str">
        <f>los!D38</f>
        <v>T.B.C. Králův Dvůr</v>
      </c>
      <c r="E145" s="29" t="str">
        <f>los!D37</f>
        <v>Panthers Praha</v>
      </c>
      <c r="F145" s="173" t="s">
        <v>275</v>
      </c>
      <c r="G145" s="173" t="s">
        <v>276</v>
      </c>
      <c r="H145" s="29" t="str">
        <f>los!D38</f>
        <v>T.B.C. Králův Dvůr</v>
      </c>
      <c r="I145" s="175"/>
    </row>
    <row r="146" spans="1:9" s="163" customFormat="1" ht="12.95" customHeight="1" x14ac:dyDescent="0.2">
      <c r="A146" s="159" t="s">
        <v>454</v>
      </c>
      <c r="B146" s="74"/>
      <c r="C146" s="160"/>
      <c r="D146" s="117" t="s">
        <v>804</v>
      </c>
      <c r="E146" s="161"/>
      <c r="F146" s="162"/>
      <c r="G146" s="162"/>
      <c r="H146" s="117"/>
      <c r="I146" s="162"/>
    </row>
    <row r="147" spans="1:9" s="158" customFormat="1" ht="9" customHeight="1" x14ac:dyDescent="0.2">
      <c r="A147" s="164" t="s">
        <v>1305</v>
      </c>
      <c r="B147" s="165">
        <v>21</v>
      </c>
      <c r="C147" s="166"/>
      <c r="D147" s="27" t="str">
        <f>los!D38</f>
        <v>T.B.C. Králův Dvůr</v>
      </c>
      <c r="E147" s="27" t="str">
        <f>los!D44</f>
        <v>Sokol Rudná</v>
      </c>
      <c r="F147" s="165" t="s">
        <v>275</v>
      </c>
      <c r="G147" s="165" t="s">
        <v>276</v>
      </c>
      <c r="H147" s="27" t="str">
        <f>los!D38</f>
        <v>T.B.C. Králův Dvůr</v>
      </c>
      <c r="I147" s="167"/>
    </row>
    <row r="148" spans="1:9" s="158" customFormat="1" ht="9" customHeight="1" x14ac:dyDescent="0.2">
      <c r="A148" s="169" t="s">
        <v>1306</v>
      </c>
      <c r="B148" s="157">
        <v>21</v>
      </c>
      <c r="C148" s="170"/>
      <c r="D148" s="28" t="str">
        <f>los!D37</f>
        <v>Panthers Praha</v>
      </c>
      <c r="E148" s="28" t="str">
        <f>los!D39</f>
        <v>FAT PIPE Traverza</v>
      </c>
      <c r="F148" s="157" t="s">
        <v>275</v>
      </c>
      <c r="G148" s="157" t="s">
        <v>276</v>
      </c>
      <c r="H148" s="28" t="str">
        <f>los!D37</f>
        <v>Panthers Praha</v>
      </c>
      <c r="I148" s="171"/>
    </row>
    <row r="149" spans="1:9" s="158" customFormat="1" ht="9" customHeight="1" x14ac:dyDescent="0.2">
      <c r="A149" s="169" t="s">
        <v>1307</v>
      </c>
      <c r="B149" s="157">
        <v>21</v>
      </c>
      <c r="C149" s="170"/>
      <c r="D149" s="28" t="str">
        <f>los!D36</f>
        <v>Prague Tigers</v>
      </c>
      <c r="E149" s="28" t="str">
        <f>los!D40</f>
        <v>TJ Sokol Jaroměř</v>
      </c>
      <c r="F149" s="157" t="s">
        <v>275</v>
      </c>
      <c r="G149" s="157" t="s">
        <v>276</v>
      </c>
      <c r="H149" s="28" t="str">
        <f>los!D36</f>
        <v>Prague Tigers</v>
      </c>
      <c r="I149" s="171"/>
    </row>
    <row r="150" spans="1:9" s="158" customFormat="1" ht="9" customHeight="1" x14ac:dyDescent="0.2">
      <c r="A150" s="169" t="s">
        <v>1308</v>
      </c>
      <c r="B150" s="157">
        <v>21</v>
      </c>
      <c r="C150" s="170"/>
      <c r="D150" s="28" t="str">
        <f>los!D35</f>
        <v>TJ Turnov</v>
      </c>
      <c r="E150" s="28" t="str">
        <f>los!D41</f>
        <v>SK Florbal Benešov</v>
      </c>
      <c r="F150" s="157" t="s">
        <v>275</v>
      </c>
      <c r="G150" s="157" t="s">
        <v>276</v>
      </c>
      <c r="H150" s="28" t="str">
        <f>los!D35</f>
        <v>TJ Turnov</v>
      </c>
      <c r="I150" s="171"/>
    </row>
    <row r="151" spans="1:9" s="158" customFormat="1" ht="9" customHeight="1" x14ac:dyDescent="0.2">
      <c r="A151" s="169" t="s">
        <v>1309</v>
      </c>
      <c r="B151" s="157">
        <v>21</v>
      </c>
      <c r="C151" s="170"/>
      <c r="D151" s="28" t="str">
        <f>los!D34</f>
        <v>Florbal Primátor Náchod</v>
      </c>
      <c r="E151" s="28" t="str">
        <f>los!D42</f>
        <v>FBŠ SLAVIA Fat Pipe Plzeň</v>
      </c>
      <c r="F151" s="157" t="s">
        <v>275</v>
      </c>
      <c r="G151" s="157" t="s">
        <v>276</v>
      </c>
      <c r="H151" s="28" t="str">
        <f>los!D34</f>
        <v>Florbal Primátor Náchod</v>
      </c>
      <c r="I151" s="171"/>
    </row>
    <row r="152" spans="1:9" s="158" customFormat="1" ht="9" customHeight="1" x14ac:dyDescent="0.2">
      <c r="A152" s="172" t="s">
        <v>1310</v>
      </c>
      <c r="B152" s="173">
        <v>21</v>
      </c>
      <c r="C152" s="174"/>
      <c r="D152" s="29" t="str">
        <f>los!D33</f>
        <v>FbC Hradec Králové</v>
      </c>
      <c r="E152" s="29" t="str">
        <f>los!D43</f>
        <v>ASK Orka Čelákovice</v>
      </c>
      <c r="F152" s="173" t="s">
        <v>275</v>
      </c>
      <c r="G152" s="173" t="s">
        <v>276</v>
      </c>
      <c r="H152" s="29" t="str">
        <f>los!D33</f>
        <v>FbC Hradec Králové</v>
      </c>
      <c r="I152" s="175"/>
    </row>
    <row r="153" spans="1:9" s="163" customFormat="1" ht="12.95" customHeight="1" x14ac:dyDescent="0.2">
      <c r="A153" s="159" t="s">
        <v>464</v>
      </c>
      <c r="B153" s="74"/>
      <c r="C153" s="160"/>
      <c r="D153" s="117" t="s">
        <v>1311</v>
      </c>
      <c r="E153" s="161"/>
      <c r="F153" s="162"/>
      <c r="G153" s="162"/>
      <c r="H153" s="117"/>
      <c r="I153" s="162"/>
    </row>
    <row r="154" spans="1:9" s="158" customFormat="1" ht="9" customHeight="1" x14ac:dyDescent="0.2">
      <c r="A154" s="164" t="s">
        <v>1312</v>
      </c>
      <c r="B154" s="165">
        <v>22</v>
      </c>
      <c r="C154" s="166"/>
      <c r="D154" s="27" t="str">
        <f>los!D44</f>
        <v>Sokol Rudná</v>
      </c>
      <c r="E154" s="27" t="str">
        <f>los!D33</f>
        <v>FbC Hradec Králové</v>
      </c>
      <c r="F154" s="165" t="s">
        <v>275</v>
      </c>
      <c r="G154" s="165" t="s">
        <v>276</v>
      </c>
      <c r="H154" s="27" t="str">
        <f>los!D44</f>
        <v>Sokol Rudná</v>
      </c>
      <c r="I154" s="167"/>
    </row>
    <row r="155" spans="1:9" s="158" customFormat="1" ht="9" customHeight="1" x14ac:dyDescent="0.2">
      <c r="A155" s="169" t="s">
        <v>1313</v>
      </c>
      <c r="B155" s="157">
        <v>22</v>
      </c>
      <c r="C155" s="170"/>
      <c r="D155" s="28" t="str">
        <f>los!D43</f>
        <v>ASK Orka Čelákovice</v>
      </c>
      <c r="E155" s="28" t="str">
        <f>los!D34</f>
        <v>Florbal Primátor Náchod</v>
      </c>
      <c r="F155" s="157" t="s">
        <v>275</v>
      </c>
      <c r="G155" s="157" t="s">
        <v>276</v>
      </c>
      <c r="H155" s="28" t="str">
        <f>los!D43</f>
        <v>ASK Orka Čelákovice</v>
      </c>
      <c r="I155" s="171"/>
    </row>
    <row r="156" spans="1:9" s="158" customFormat="1" ht="9" customHeight="1" x14ac:dyDescent="0.2">
      <c r="A156" s="169" t="s">
        <v>1314</v>
      </c>
      <c r="B156" s="157">
        <v>22</v>
      </c>
      <c r="C156" s="170"/>
      <c r="D156" s="28" t="str">
        <f>los!D42</f>
        <v>FBŠ SLAVIA Fat Pipe Plzeň</v>
      </c>
      <c r="E156" s="28" t="str">
        <f>los!D35</f>
        <v>TJ Turnov</v>
      </c>
      <c r="F156" s="157" t="s">
        <v>275</v>
      </c>
      <c r="G156" s="157" t="s">
        <v>276</v>
      </c>
      <c r="H156" s="28" t="str">
        <f>los!D42</f>
        <v>FBŠ SLAVIA Fat Pipe Plzeň</v>
      </c>
      <c r="I156" s="171"/>
    </row>
    <row r="157" spans="1:9" s="158" customFormat="1" ht="9" customHeight="1" x14ac:dyDescent="0.2">
      <c r="A157" s="169" t="s">
        <v>1315</v>
      </c>
      <c r="B157" s="157">
        <v>22</v>
      </c>
      <c r="C157" s="170"/>
      <c r="D157" s="28" t="str">
        <f>los!D41</f>
        <v>SK Florbal Benešov</v>
      </c>
      <c r="E157" s="28" t="str">
        <f>los!D36</f>
        <v>Prague Tigers</v>
      </c>
      <c r="F157" s="157" t="s">
        <v>275</v>
      </c>
      <c r="G157" s="157" t="s">
        <v>276</v>
      </c>
      <c r="H157" s="28" t="str">
        <f>los!D41</f>
        <v>SK Florbal Benešov</v>
      </c>
      <c r="I157" s="171"/>
    </row>
    <row r="158" spans="1:9" s="158" customFormat="1" ht="9" customHeight="1" x14ac:dyDescent="0.2">
      <c r="A158" s="169" t="s">
        <v>1316</v>
      </c>
      <c r="B158" s="157">
        <v>22</v>
      </c>
      <c r="C158" s="170"/>
      <c r="D158" s="28" t="str">
        <f>los!D40</f>
        <v>TJ Sokol Jaroměř</v>
      </c>
      <c r="E158" s="28" t="str">
        <f>los!D37</f>
        <v>Panthers Praha</v>
      </c>
      <c r="F158" s="157" t="s">
        <v>275</v>
      </c>
      <c r="G158" s="157" t="s">
        <v>276</v>
      </c>
      <c r="H158" s="28" t="str">
        <f>los!D40</f>
        <v>TJ Sokol Jaroměř</v>
      </c>
      <c r="I158" s="171"/>
    </row>
    <row r="159" spans="1:9" s="158" customFormat="1" ht="9" customHeight="1" x14ac:dyDescent="0.2">
      <c r="A159" s="172" t="s">
        <v>1317</v>
      </c>
      <c r="B159" s="173">
        <v>22</v>
      </c>
      <c r="C159" s="174"/>
      <c r="D159" s="29" t="str">
        <f>los!D39</f>
        <v>FAT PIPE Traverza</v>
      </c>
      <c r="E159" s="29" t="str">
        <f>los!D38</f>
        <v>T.B.C. Králův Dvůr</v>
      </c>
      <c r="F159" s="173" t="s">
        <v>275</v>
      </c>
      <c r="G159" s="173" t="s">
        <v>276</v>
      </c>
      <c r="H159" s="29" t="str">
        <f>los!D39</f>
        <v>FAT PIPE Traverza</v>
      </c>
      <c r="I159" s="175"/>
    </row>
    <row r="160" spans="1:9" s="77" customFormat="1" ht="21" customHeight="1" x14ac:dyDescent="0.2">
      <c r="A160" s="70" t="s">
        <v>1318</v>
      </c>
      <c r="B160" s="71"/>
      <c r="C160" s="72"/>
      <c r="I160" s="71"/>
    </row>
    <row r="161" spans="1:12" s="163" customFormat="1" ht="12.6" customHeight="1" x14ac:dyDescent="0.2">
      <c r="A161" s="159" t="s">
        <v>1087</v>
      </c>
      <c r="B161" s="74"/>
      <c r="C161" s="160"/>
      <c r="D161" s="117">
        <v>44982</v>
      </c>
      <c r="E161" s="161"/>
      <c r="F161" s="162"/>
      <c r="G161" s="162"/>
      <c r="H161" s="117"/>
      <c r="I161" s="162"/>
    </row>
    <row r="162" spans="1:12" s="158" customFormat="1" ht="9" customHeight="1" x14ac:dyDescent="0.2">
      <c r="A162" s="164" t="s">
        <v>1319</v>
      </c>
      <c r="B162" s="165" t="s">
        <v>509</v>
      </c>
      <c r="C162" s="166">
        <f>D161</f>
        <v>44982</v>
      </c>
      <c r="D162" s="178" t="s">
        <v>585</v>
      </c>
      <c r="E162" s="165" t="s">
        <v>513</v>
      </c>
      <c r="F162" s="165" t="s">
        <v>275</v>
      </c>
      <c r="G162" s="165" t="s">
        <v>276</v>
      </c>
      <c r="H162" s="178" t="s">
        <v>585</v>
      </c>
      <c r="I162" s="167"/>
    </row>
    <row r="163" spans="1:12" s="158" customFormat="1" ht="9" customHeight="1" x14ac:dyDescent="0.2">
      <c r="A163" s="172" t="s">
        <v>1320</v>
      </c>
      <c r="B163" s="173" t="s">
        <v>509</v>
      </c>
      <c r="C163" s="174">
        <f>D161</f>
        <v>44982</v>
      </c>
      <c r="D163" s="179" t="s">
        <v>582</v>
      </c>
      <c r="E163" s="173" t="s">
        <v>510</v>
      </c>
      <c r="F163" s="173" t="s">
        <v>275</v>
      </c>
      <c r="G163" s="173" t="s">
        <v>276</v>
      </c>
      <c r="H163" s="179" t="s">
        <v>582</v>
      </c>
      <c r="I163" s="175"/>
    </row>
    <row r="164" spans="1:12" s="163" customFormat="1" ht="12.6" customHeight="1" x14ac:dyDescent="0.2">
      <c r="A164" s="159" t="s">
        <v>1091</v>
      </c>
      <c r="B164" s="74"/>
      <c r="C164" s="160"/>
      <c r="D164" s="117">
        <v>44983</v>
      </c>
      <c r="E164" s="161"/>
      <c r="F164" s="162"/>
      <c r="G164" s="162"/>
      <c r="H164" s="117"/>
      <c r="I164" s="162"/>
    </row>
    <row r="165" spans="1:12" s="158" customFormat="1" ht="9" customHeight="1" x14ac:dyDescent="0.2">
      <c r="A165" s="164" t="s">
        <v>1321</v>
      </c>
      <c r="B165" s="165" t="s">
        <v>517</v>
      </c>
      <c r="C165" s="166">
        <f>D164</f>
        <v>44983</v>
      </c>
      <c r="D165" s="178" t="s">
        <v>585</v>
      </c>
      <c r="E165" s="165" t="s">
        <v>513</v>
      </c>
      <c r="F165" s="165" t="s">
        <v>275</v>
      </c>
      <c r="G165" s="165" t="s">
        <v>276</v>
      </c>
      <c r="H165" s="178" t="s">
        <v>585</v>
      </c>
      <c r="I165" s="167"/>
    </row>
    <row r="166" spans="1:12" s="158" customFormat="1" ht="9" customHeight="1" x14ac:dyDescent="0.2">
      <c r="A166" s="172" t="s">
        <v>1322</v>
      </c>
      <c r="B166" s="173" t="s">
        <v>517</v>
      </c>
      <c r="C166" s="174">
        <f>D164</f>
        <v>44983</v>
      </c>
      <c r="D166" s="179" t="s">
        <v>582</v>
      </c>
      <c r="E166" s="173" t="s">
        <v>510</v>
      </c>
      <c r="F166" s="173" t="s">
        <v>275</v>
      </c>
      <c r="G166" s="173" t="s">
        <v>276</v>
      </c>
      <c r="H166" s="179" t="s">
        <v>582</v>
      </c>
      <c r="I166" s="175"/>
    </row>
    <row r="167" spans="1:12" s="163" customFormat="1" ht="12.6" customHeight="1" x14ac:dyDescent="0.2">
      <c r="A167" s="159" t="s">
        <v>1095</v>
      </c>
      <c r="B167" s="74"/>
      <c r="C167" s="160"/>
      <c r="D167" s="117">
        <v>44989</v>
      </c>
      <c r="E167" s="161"/>
      <c r="F167" s="162"/>
      <c r="G167" s="162"/>
      <c r="H167" s="117"/>
      <c r="I167" s="162" t="s">
        <v>17</v>
      </c>
    </row>
    <row r="168" spans="1:12" s="158" customFormat="1" ht="9" customHeight="1" x14ac:dyDescent="0.2">
      <c r="A168" s="164" t="s">
        <v>1323</v>
      </c>
      <c r="B168" s="165" t="s">
        <v>521</v>
      </c>
      <c r="C168" s="166">
        <f>D167</f>
        <v>44989</v>
      </c>
      <c r="D168" s="178" t="s">
        <v>513</v>
      </c>
      <c r="E168" s="165" t="s">
        <v>585</v>
      </c>
      <c r="F168" s="165" t="s">
        <v>275</v>
      </c>
      <c r="G168" s="165" t="s">
        <v>276</v>
      </c>
      <c r="H168" s="178" t="s">
        <v>513</v>
      </c>
      <c r="I168" s="167"/>
    </row>
    <row r="169" spans="1:12" s="158" customFormat="1" ht="9" customHeight="1" x14ac:dyDescent="0.2">
      <c r="A169" s="172" t="s">
        <v>1324</v>
      </c>
      <c r="B169" s="173" t="s">
        <v>521</v>
      </c>
      <c r="C169" s="174">
        <f>D167</f>
        <v>44989</v>
      </c>
      <c r="D169" s="179" t="s">
        <v>510</v>
      </c>
      <c r="E169" s="173" t="s">
        <v>582</v>
      </c>
      <c r="F169" s="173" t="s">
        <v>275</v>
      </c>
      <c r="G169" s="173" t="s">
        <v>276</v>
      </c>
      <c r="H169" s="179" t="s">
        <v>510</v>
      </c>
      <c r="I169" s="175"/>
    </row>
    <row r="170" spans="1:12" s="163" customFormat="1" ht="12.6" customHeight="1" x14ac:dyDescent="0.2">
      <c r="A170" s="159" t="s">
        <v>1099</v>
      </c>
      <c r="B170" s="74"/>
      <c r="C170" s="160"/>
      <c r="D170" s="117">
        <v>44990</v>
      </c>
      <c r="E170" s="161"/>
      <c r="F170" s="162"/>
      <c r="G170" s="162"/>
      <c r="H170" s="117"/>
      <c r="I170" s="162"/>
    </row>
    <row r="171" spans="1:12" s="158" customFormat="1" ht="9" customHeight="1" x14ac:dyDescent="0.2">
      <c r="A171" s="164" t="s">
        <v>1325</v>
      </c>
      <c r="B171" s="165" t="s">
        <v>525</v>
      </c>
      <c r="C171" s="166">
        <f>D170</f>
        <v>44990</v>
      </c>
      <c r="D171" s="178" t="s">
        <v>513</v>
      </c>
      <c r="E171" s="165" t="s">
        <v>585</v>
      </c>
      <c r="F171" s="165" t="s">
        <v>275</v>
      </c>
      <c r="G171" s="165" t="s">
        <v>276</v>
      </c>
      <c r="H171" s="178" t="s">
        <v>513</v>
      </c>
      <c r="I171" s="167"/>
    </row>
    <row r="172" spans="1:12" s="158" customFormat="1" ht="9" customHeight="1" x14ac:dyDescent="0.2">
      <c r="A172" s="172" t="s">
        <v>1326</v>
      </c>
      <c r="B172" s="173" t="s">
        <v>525</v>
      </c>
      <c r="C172" s="174">
        <f>D170</f>
        <v>44990</v>
      </c>
      <c r="D172" s="179" t="s">
        <v>510</v>
      </c>
      <c r="E172" s="173" t="s">
        <v>582</v>
      </c>
      <c r="F172" s="173" t="s">
        <v>275</v>
      </c>
      <c r="G172" s="173" t="s">
        <v>276</v>
      </c>
      <c r="H172" s="179" t="s">
        <v>510</v>
      </c>
      <c r="I172" s="175"/>
    </row>
    <row r="173" spans="1:12" s="69" customFormat="1" ht="21" customHeight="1" x14ac:dyDescent="0.2">
      <c r="A173" s="596" t="s">
        <v>1182</v>
      </c>
      <c r="B173" s="596"/>
      <c r="C173" s="596"/>
      <c r="D173" s="596"/>
      <c r="E173" s="596"/>
      <c r="F173" s="596"/>
      <c r="G173" s="596"/>
      <c r="H173" s="596"/>
      <c r="I173" s="596"/>
      <c r="J173" s="68"/>
      <c r="K173" s="130"/>
      <c r="L173" s="130"/>
    </row>
    <row r="174" spans="1:12" s="77" customFormat="1" ht="18" customHeight="1" x14ac:dyDescent="0.2">
      <c r="A174" s="70" t="s">
        <v>1318</v>
      </c>
      <c r="B174" s="71"/>
      <c r="C174" s="72"/>
      <c r="I174" s="71"/>
    </row>
    <row r="175" spans="1:12" s="163" customFormat="1" ht="12" customHeight="1" x14ac:dyDescent="0.2">
      <c r="A175" s="159" t="s">
        <v>1102</v>
      </c>
      <c r="B175" s="74"/>
      <c r="C175" s="160"/>
      <c r="D175" s="117" t="s">
        <v>1096</v>
      </c>
      <c r="E175" s="161"/>
      <c r="F175" s="162"/>
      <c r="G175" s="162"/>
      <c r="H175" s="117"/>
      <c r="I175" s="162" t="s">
        <v>17</v>
      </c>
    </row>
    <row r="176" spans="1:12" s="158" customFormat="1" ht="9.9499999999999993" customHeight="1" x14ac:dyDescent="0.2">
      <c r="A176" s="164" t="s">
        <v>1327</v>
      </c>
      <c r="B176" s="165" t="s">
        <v>529</v>
      </c>
      <c r="C176" s="166"/>
      <c r="D176" s="178" t="s">
        <v>585</v>
      </c>
      <c r="E176" s="165" t="s">
        <v>513</v>
      </c>
      <c r="F176" s="165" t="s">
        <v>275</v>
      </c>
      <c r="G176" s="165" t="s">
        <v>276</v>
      </c>
      <c r="H176" s="178" t="s">
        <v>585</v>
      </c>
      <c r="I176" s="167"/>
    </row>
    <row r="177" spans="1:9" s="158" customFormat="1" ht="9.9499999999999993" customHeight="1" x14ac:dyDescent="0.2">
      <c r="A177" s="172" t="s">
        <v>1328</v>
      </c>
      <c r="B177" s="173" t="s">
        <v>529</v>
      </c>
      <c r="C177" s="174"/>
      <c r="D177" s="179" t="s">
        <v>582</v>
      </c>
      <c r="E177" s="173" t="s">
        <v>510</v>
      </c>
      <c r="F177" s="173" t="s">
        <v>275</v>
      </c>
      <c r="G177" s="173" t="s">
        <v>276</v>
      </c>
      <c r="H177" s="179" t="s">
        <v>582</v>
      </c>
      <c r="I177" s="175"/>
    </row>
    <row r="178" spans="1:9" s="163" customFormat="1" ht="12" customHeight="1" x14ac:dyDescent="0.2">
      <c r="A178" s="159" t="s">
        <v>1106</v>
      </c>
      <c r="B178" s="74"/>
      <c r="C178" s="160"/>
      <c r="D178" s="117" t="s">
        <v>536</v>
      </c>
      <c r="E178" s="161"/>
      <c r="F178" s="162"/>
      <c r="G178" s="162"/>
      <c r="H178" s="117"/>
      <c r="I178" s="162"/>
    </row>
    <row r="179" spans="1:9" s="158" customFormat="1" ht="9.9499999999999993" customHeight="1" x14ac:dyDescent="0.2">
      <c r="A179" s="164" t="s">
        <v>1329</v>
      </c>
      <c r="B179" s="165" t="s">
        <v>533</v>
      </c>
      <c r="C179" s="166"/>
      <c r="D179" s="178" t="s">
        <v>513</v>
      </c>
      <c r="E179" s="165" t="s">
        <v>585</v>
      </c>
      <c r="F179" s="165" t="s">
        <v>275</v>
      </c>
      <c r="G179" s="165" t="s">
        <v>276</v>
      </c>
      <c r="H179" s="178" t="s">
        <v>513</v>
      </c>
      <c r="I179" s="167"/>
    </row>
    <row r="180" spans="1:9" s="158" customFormat="1" ht="9.9499999999999993" customHeight="1" x14ac:dyDescent="0.2">
      <c r="A180" s="172" t="s">
        <v>1330</v>
      </c>
      <c r="B180" s="173" t="s">
        <v>533</v>
      </c>
      <c r="C180" s="174"/>
      <c r="D180" s="179" t="s">
        <v>510</v>
      </c>
      <c r="E180" s="173" t="s">
        <v>582</v>
      </c>
      <c r="F180" s="173" t="s">
        <v>275</v>
      </c>
      <c r="G180" s="173" t="s">
        <v>276</v>
      </c>
      <c r="H180" s="179" t="s">
        <v>510</v>
      </c>
      <c r="I180" s="175"/>
    </row>
    <row r="181" spans="1:9" s="163" customFormat="1" ht="12" customHeight="1" x14ac:dyDescent="0.2">
      <c r="A181" s="159" t="s">
        <v>1110</v>
      </c>
      <c r="B181" s="74"/>
      <c r="C181" s="160"/>
      <c r="D181" s="117" t="s">
        <v>1103</v>
      </c>
      <c r="E181" s="161"/>
      <c r="F181" s="162"/>
      <c r="G181" s="162"/>
      <c r="H181" s="117"/>
      <c r="I181" s="162" t="s">
        <v>17</v>
      </c>
    </row>
    <row r="182" spans="1:9" s="158" customFormat="1" ht="9.9499999999999993" customHeight="1" x14ac:dyDescent="0.2">
      <c r="A182" s="164" t="s">
        <v>1331</v>
      </c>
      <c r="B182" s="165" t="s">
        <v>538</v>
      </c>
      <c r="C182" s="166"/>
      <c r="D182" s="178" t="s">
        <v>585</v>
      </c>
      <c r="E182" s="165" t="s">
        <v>513</v>
      </c>
      <c r="F182" s="165" t="s">
        <v>275</v>
      </c>
      <c r="G182" s="165" t="s">
        <v>276</v>
      </c>
      <c r="H182" s="178" t="s">
        <v>585</v>
      </c>
      <c r="I182" s="167"/>
    </row>
    <row r="183" spans="1:9" s="158" customFormat="1" ht="9.9499999999999993" customHeight="1" x14ac:dyDescent="0.2">
      <c r="A183" s="172" t="s">
        <v>1332</v>
      </c>
      <c r="B183" s="173" t="s">
        <v>538</v>
      </c>
      <c r="C183" s="174"/>
      <c r="D183" s="179" t="s">
        <v>582</v>
      </c>
      <c r="E183" s="173" t="s">
        <v>510</v>
      </c>
      <c r="F183" s="173" t="s">
        <v>275</v>
      </c>
      <c r="G183" s="173" t="s">
        <v>276</v>
      </c>
      <c r="H183" s="179" t="s">
        <v>582</v>
      </c>
      <c r="I183" s="175"/>
    </row>
    <row r="184" spans="1:9" s="77" customFormat="1" ht="21" customHeight="1" x14ac:dyDescent="0.2">
      <c r="A184" s="70" t="s">
        <v>1333</v>
      </c>
      <c r="B184" s="71"/>
      <c r="C184" s="72"/>
      <c r="I184" s="71"/>
    </row>
    <row r="185" spans="1:9" s="163" customFormat="1" ht="12" customHeight="1" x14ac:dyDescent="0.2">
      <c r="A185" s="159" t="s">
        <v>565</v>
      </c>
      <c r="B185" s="74"/>
      <c r="C185" s="160"/>
      <c r="D185" s="117">
        <v>45017</v>
      </c>
      <c r="E185" s="161"/>
      <c r="F185" s="162"/>
      <c r="G185" s="162"/>
      <c r="H185" s="117"/>
      <c r="I185" s="162"/>
    </row>
    <row r="186" spans="1:9" s="158" customFormat="1" ht="9.9499999999999993" customHeight="1" x14ac:dyDescent="0.2">
      <c r="A186" s="164" t="s">
        <v>1334</v>
      </c>
      <c r="B186" s="165" t="s">
        <v>108</v>
      </c>
      <c r="C186" s="166">
        <f>D185</f>
        <v>45017</v>
      </c>
      <c r="D186" s="178" t="s">
        <v>1335</v>
      </c>
      <c r="E186" s="165" t="s">
        <v>1336</v>
      </c>
      <c r="F186" s="165" t="s">
        <v>275</v>
      </c>
      <c r="G186" s="165" t="s">
        <v>276</v>
      </c>
      <c r="H186" s="178" t="s">
        <v>1335</v>
      </c>
      <c r="I186" s="167"/>
    </row>
    <row r="187" spans="1:9" s="158" customFormat="1" ht="9.9499999999999993" customHeight="1" x14ac:dyDescent="0.2">
      <c r="A187" s="172" t="s">
        <v>1337</v>
      </c>
      <c r="B187" s="173" t="s">
        <v>108</v>
      </c>
      <c r="C187" s="174">
        <f>D185</f>
        <v>45017</v>
      </c>
      <c r="D187" s="179" t="s">
        <v>1338</v>
      </c>
      <c r="E187" s="173" t="s">
        <v>1339</v>
      </c>
      <c r="F187" s="173" t="s">
        <v>275</v>
      </c>
      <c r="G187" s="173" t="s">
        <v>276</v>
      </c>
      <c r="H187" s="179" t="s">
        <v>1338</v>
      </c>
      <c r="I187" s="175"/>
    </row>
    <row r="188" spans="1:9" s="163" customFormat="1" ht="12" customHeight="1" x14ac:dyDescent="0.2">
      <c r="A188" s="159" t="s">
        <v>569</v>
      </c>
      <c r="B188" s="74"/>
      <c r="C188" s="160"/>
      <c r="D188" s="117">
        <v>45018</v>
      </c>
      <c r="E188" s="161"/>
      <c r="F188" s="162"/>
      <c r="G188" s="162"/>
      <c r="H188" s="117"/>
      <c r="I188" s="162"/>
    </row>
    <row r="189" spans="1:9" s="158" customFormat="1" ht="9.9499999999999993" customHeight="1" x14ac:dyDescent="0.2">
      <c r="A189" s="164" t="s">
        <v>1340</v>
      </c>
      <c r="B189" s="165" t="s">
        <v>109</v>
      </c>
      <c r="C189" s="166">
        <f>D188</f>
        <v>45018</v>
      </c>
      <c r="D189" s="178" t="s">
        <v>1335</v>
      </c>
      <c r="E189" s="165" t="s">
        <v>1336</v>
      </c>
      <c r="F189" s="165" t="s">
        <v>275</v>
      </c>
      <c r="G189" s="165" t="s">
        <v>276</v>
      </c>
      <c r="H189" s="178" t="s">
        <v>1335</v>
      </c>
      <c r="I189" s="167"/>
    </row>
    <row r="190" spans="1:9" s="158" customFormat="1" ht="9.9499999999999993" customHeight="1" x14ac:dyDescent="0.2">
      <c r="A190" s="172" t="s">
        <v>1341</v>
      </c>
      <c r="B190" s="173" t="s">
        <v>109</v>
      </c>
      <c r="C190" s="174">
        <f>D188</f>
        <v>45018</v>
      </c>
      <c r="D190" s="179" t="s">
        <v>1338</v>
      </c>
      <c r="E190" s="173" t="s">
        <v>1339</v>
      </c>
      <c r="F190" s="173" t="s">
        <v>275</v>
      </c>
      <c r="G190" s="173" t="s">
        <v>276</v>
      </c>
      <c r="H190" s="179" t="s">
        <v>1338</v>
      </c>
      <c r="I190" s="175"/>
    </row>
    <row r="191" spans="1:9" s="163" customFormat="1" ht="12" customHeight="1" x14ac:dyDescent="0.2">
      <c r="A191" s="159" t="s">
        <v>571</v>
      </c>
      <c r="B191" s="74"/>
      <c r="C191" s="160"/>
      <c r="D191" s="117">
        <v>45023</v>
      </c>
      <c r="E191" s="161"/>
      <c r="F191" s="162"/>
      <c r="G191" s="162"/>
      <c r="H191" s="117"/>
      <c r="I191" s="162" t="s">
        <v>17</v>
      </c>
    </row>
    <row r="192" spans="1:9" s="158" customFormat="1" ht="9.9499999999999993" customHeight="1" x14ac:dyDescent="0.2">
      <c r="A192" s="164" t="s">
        <v>1342</v>
      </c>
      <c r="B192" s="165" t="s">
        <v>110</v>
      </c>
      <c r="C192" s="166">
        <f>D191</f>
        <v>45023</v>
      </c>
      <c r="D192" s="178" t="s">
        <v>1336</v>
      </c>
      <c r="E192" s="165" t="s">
        <v>1335</v>
      </c>
      <c r="F192" s="165" t="s">
        <v>275</v>
      </c>
      <c r="G192" s="165" t="s">
        <v>276</v>
      </c>
      <c r="H192" s="178" t="s">
        <v>1336</v>
      </c>
      <c r="I192" s="167" t="s">
        <v>17</v>
      </c>
    </row>
    <row r="193" spans="1:11" s="158" customFormat="1" ht="9.9499999999999993" customHeight="1" x14ac:dyDescent="0.2">
      <c r="A193" s="172" t="s">
        <v>1343</v>
      </c>
      <c r="B193" s="173" t="s">
        <v>110</v>
      </c>
      <c r="C193" s="174">
        <f>D191</f>
        <v>45023</v>
      </c>
      <c r="D193" s="179" t="s">
        <v>1339</v>
      </c>
      <c r="E193" s="173" t="s">
        <v>1338</v>
      </c>
      <c r="F193" s="173" t="s">
        <v>275</v>
      </c>
      <c r="G193" s="173" t="s">
        <v>276</v>
      </c>
      <c r="H193" s="179" t="s">
        <v>1339</v>
      </c>
      <c r="I193" s="175" t="s">
        <v>17</v>
      </c>
    </row>
    <row r="194" spans="1:11" s="163" customFormat="1" ht="12" customHeight="1" x14ac:dyDescent="0.2">
      <c r="A194" s="159" t="s">
        <v>573</v>
      </c>
      <c r="B194" s="74"/>
      <c r="C194" s="160"/>
      <c r="D194" s="117">
        <v>45024</v>
      </c>
      <c r="E194" s="161"/>
      <c r="F194" s="162"/>
      <c r="G194" s="162"/>
      <c r="H194" s="117"/>
      <c r="I194" s="162"/>
    </row>
    <row r="195" spans="1:11" s="158" customFormat="1" ht="9.9499999999999993" customHeight="1" x14ac:dyDescent="0.2">
      <c r="A195" s="164" t="s">
        <v>1344</v>
      </c>
      <c r="B195" s="165" t="s">
        <v>112</v>
      </c>
      <c r="C195" s="166">
        <f>D194</f>
        <v>45024</v>
      </c>
      <c r="D195" s="178" t="s">
        <v>1336</v>
      </c>
      <c r="E195" s="165" t="s">
        <v>1335</v>
      </c>
      <c r="F195" s="165" t="s">
        <v>275</v>
      </c>
      <c r="G195" s="165" t="s">
        <v>276</v>
      </c>
      <c r="H195" s="178" t="s">
        <v>1336</v>
      </c>
      <c r="I195" s="167"/>
    </row>
    <row r="196" spans="1:11" s="158" customFormat="1" ht="9.9499999999999993" customHeight="1" x14ac:dyDescent="0.2">
      <c r="A196" s="172" t="s">
        <v>1345</v>
      </c>
      <c r="B196" s="173" t="s">
        <v>112</v>
      </c>
      <c r="C196" s="174">
        <f>D194</f>
        <v>45024</v>
      </c>
      <c r="D196" s="179" t="s">
        <v>1339</v>
      </c>
      <c r="E196" s="173" t="s">
        <v>1338</v>
      </c>
      <c r="F196" s="173" t="s">
        <v>275</v>
      </c>
      <c r="G196" s="173" t="s">
        <v>276</v>
      </c>
      <c r="H196" s="179" t="s">
        <v>1339</v>
      </c>
      <c r="I196" s="175"/>
    </row>
    <row r="197" spans="1:11" s="163" customFormat="1" ht="12" customHeight="1" x14ac:dyDescent="0.2">
      <c r="A197" s="159" t="s">
        <v>575</v>
      </c>
      <c r="B197" s="74"/>
      <c r="C197" s="160"/>
      <c r="D197" s="117">
        <v>45032</v>
      </c>
      <c r="E197" s="161"/>
      <c r="F197" s="162"/>
      <c r="G197" s="162"/>
      <c r="H197" s="117"/>
      <c r="I197" s="162"/>
    </row>
    <row r="198" spans="1:11" s="158" customFormat="1" ht="9.9499999999999993" customHeight="1" x14ac:dyDescent="0.2">
      <c r="A198" s="164" t="s">
        <v>1346</v>
      </c>
      <c r="B198" s="165" t="s">
        <v>114</v>
      </c>
      <c r="C198" s="166">
        <f>D197</f>
        <v>45032</v>
      </c>
      <c r="D198" s="178" t="s">
        <v>1335</v>
      </c>
      <c r="E198" s="165" t="s">
        <v>1336</v>
      </c>
      <c r="F198" s="165" t="s">
        <v>275</v>
      </c>
      <c r="G198" s="165" t="s">
        <v>276</v>
      </c>
      <c r="H198" s="178" t="s">
        <v>1335</v>
      </c>
      <c r="I198" s="167"/>
    </row>
    <row r="199" spans="1:11" s="158" customFormat="1" ht="9.9499999999999993" customHeight="1" x14ac:dyDescent="0.2">
      <c r="A199" s="172" t="s">
        <v>1347</v>
      </c>
      <c r="B199" s="173" t="s">
        <v>114</v>
      </c>
      <c r="C199" s="174">
        <f>D197</f>
        <v>45032</v>
      </c>
      <c r="D199" s="179" t="s">
        <v>1338</v>
      </c>
      <c r="E199" s="173" t="s">
        <v>1339</v>
      </c>
      <c r="F199" s="173" t="s">
        <v>275</v>
      </c>
      <c r="G199" s="173" t="s">
        <v>276</v>
      </c>
      <c r="H199" s="179" t="s">
        <v>1338</v>
      </c>
      <c r="I199" s="175"/>
    </row>
    <row r="200" spans="1:11" s="77" customFormat="1" ht="21" customHeight="1" x14ac:dyDescent="0.2">
      <c r="A200" s="70" t="s">
        <v>1348</v>
      </c>
      <c r="B200" s="71"/>
      <c r="C200" s="72"/>
      <c r="I200" s="71"/>
    </row>
    <row r="201" spans="1:11" s="163" customFormat="1" ht="12" customHeight="1" x14ac:dyDescent="0.2">
      <c r="A201" s="159" t="s">
        <v>596</v>
      </c>
      <c r="B201" s="74"/>
      <c r="C201" s="160"/>
      <c r="D201" s="117">
        <v>44982</v>
      </c>
      <c r="E201" s="161"/>
      <c r="F201" s="162"/>
      <c r="G201" s="162"/>
      <c r="H201" s="117"/>
      <c r="I201" s="162"/>
    </row>
    <row r="202" spans="1:11" s="158" customFormat="1" ht="9.9499999999999993" customHeight="1" x14ac:dyDescent="0.2">
      <c r="A202" s="164" t="s">
        <v>1349</v>
      </c>
      <c r="B202" s="165" t="s">
        <v>598</v>
      </c>
      <c r="C202" s="166">
        <f>D201</f>
        <v>44982</v>
      </c>
      <c r="D202" s="186" t="s">
        <v>599</v>
      </c>
      <c r="E202" s="165" t="s">
        <v>600</v>
      </c>
      <c r="F202" s="165" t="s">
        <v>275</v>
      </c>
      <c r="G202" s="165" t="s">
        <v>276</v>
      </c>
      <c r="H202" s="178" t="s">
        <v>599</v>
      </c>
      <c r="I202" s="167"/>
    </row>
    <row r="203" spans="1:11" s="158" customFormat="1" ht="9.9499999999999993" customHeight="1" x14ac:dyDescent="0.2">
      <c r="A203" s="213" t="s">
        <v>1350</v>
      </c>
      <c r="B203" s="214" t="s">
        <v>598</v>
      </c>
      <c r="C203" s="215">
        <f>D201</f>
        <v>44982</v>
      </c>
      <c r="D203" s="216" t="s">
        <v>602</v>
      </c>
      <c r="E203" s="214" t="s">
        <v>603</v>
      </c>
      <c r="F203" s="214" t="s">
        <v>275</v>
      </c>
      <c r="G203" s="214" t="s">
        <v>276</v>
      </c>
      <c r="H203" s="216" t="s">
        <v>602</v>
      </c>
      <c r="I203" s="217"/>
      <c r="K203" s="158" t="s">
        <v>17</v>
      </c>
    </row>
    <row r="204" spans="1:11" s="163" customFormat="1" ht="9.9499999999999993" customHeight="1" x14ac:dyDescent="0.2">
      <c r="A204" s="213" t="s">
        <v>1351</v>
      </c>
      <c r="B204" s="214" t="s">
        <v>598</v>
      </c>
      <c r="C204" s="215">
        <f>D201</f>
        <v>44982</v>
      </c>
      <c r="D204" s="216" t="s">
        <v>605</v>
      </c>
      <c r="E204" s="214" t="s">
        <v>606</v>
      </c>
      <c r="F204" s="214" t="s">
        <v>275</v>
      </c>
      <c r="G204" s="214" t="s">
        <v>276</v>
      </c>
      <c r="H204" s="216" t="s">
        <v>605</v>
      </c>
      <c r="I204" s="217"/>
    </row>
    <row r="205" spans="1:11" s="158" customFormat="1" ht="9.9499999999999993" customHeight="1" x14ac:dyDescent="0.2">
      <c r="A205" s="218" t="s">
        <v>1352</v>
      </c>
      <c r="B205" s="219" t="s">
        <v>598</v>
      </c>
      <c r="C205" s="220">
        <f>D201</f>
        <v>44982</v>
      </c>
      <c r="D205" s="221" t="s">
        <v>608</v>
      </c>
      <c r="E205" s="219" t="s">
        <v>609</v>
      </c>
      <c r="F205" s="219" t="s">
        <v>275</v>
      </c>
      <c r="G205" s="219" t="s">
        <v>276</v>
      </c>
      <c r="H205" s="221" t="s">
        <v>608</v>
      </c>
      <c r="I205" s="222"/>
    </row>
    <row r="206" spans="1:11" s="163" customFormat="1" ht="12" customHeight="1" x14ac:dyDescent="0.2">
      <c r="A206" s="159" t="s">
        <v>610</v>
      </c>
      <c r="B206" s="74"/>
      <c r="C206" s="160"/>
      <c r="D206" s="117">
        <v>44983</v>
      </c>
      <c r="E206" s="161"/>
      <c r="F206" s="162"/>
      <c r="G206" s="162"/>
      <c r="H206" s="117"/>
      <c r="I206" s="162"/>
    </row>
    <row r="207" spans="1:11" s="158" customFormat="1" ht="9.9499999999999993" customHeight="1" x14ac:dyDescent="0.2">
      <c r="A207" s="164" t="s">
        <v>1353</v>
      </c>
      <c r="B207" s="165" t="s">
        <v>612</v>
      </c>
      <c r="C207" s="166">
        <f>D206</f>
        <v>44983</v>
      </c>
      <c r="D207" s="186" t="s">
        <v>599</v>
      </c>
      <c r="E207" s="165" t="s">
        <v>600</v>
      </c>
      <c r="F207" s="165" t="s">
        <v>275</v>
      </c>
      <c r="G207" s="165" t="s">
        <v>276</v>
      </c>
      <c r="H207" s="178" t="s">
        <v>599</v>
      </c>
      <c r="I207" s="167"/>
    </row>
    <row r="208" spans="1:11" s="158" customFormat="1" ht="9.9499999999999993" customHeight="1" x14ac:dyDescent="0.2">
      <c r="A208" s="213" t="s">
        <v>1354</v>
      </c>
      <c r="B208" s="214" t="s">
        <v>612</v>
      </c>
      <c r="C208" s="215">
        <f>D206</f>
        <v>44983</v>
      </c>
      <c r="D208" s="216" t="s">
        <v>602</v>
      </c>
      <c r="E208" s="214" t="s">
        <v>603</v>
      </c>
      <c r="F208" s="214" t="s">
        <v>275</v>
      </c>
      <c r="G208" s="214" t="s">
        <v>276</v>
      </c>
      <c r="H208" s="216" t="s">
        <v>602</v>
      </c>
      <c r="I208" s="217"/>
    </row>
    <row r="209" spans="1:9" s="163" customFormat="1" ht="9.9499999999999993" customHeight="1" x14ac:dyDescent="0.2">
      <c r="A209" s="213" t="s">
        <v>1355</v>
      </c>
      <c r="B209" s="214" t="s">
        <v>612</v>
      </c>
      <c r="C209" s="215">
        <f>D206</f>
        <v>44983</v>
      </c>
      <c r="D209" s="216" t="s">
        <v>605</v>
      </c>
      <c r="E209" s="214" t="s">
        <v>606</v>
      </c>
      <c r="F209" s="214" t="s">
        <v>275</v>
      </c>
      <c r="G209" s="214" t="s">
        <v>276</v>
      </c>
      <c r="H209" s="216" t="s">
        <v>605</v>
      </c>
      <c r="I209" s="217"/>
    </row>
    <row r="210" spans="1:9" s="158" customFormat="1" ht="9.9499999999999993" customHeight="1" x14ac:dyDescent="0.2">
      <c r="A210" s="218" t="s">
        <v>1356</v>
      </c>
      <c r="B210" s="219" t="s">
        <v>612</v>
      </c>
      <c r="C210" s="220">
        <f>D206</f>
        <v>44983</v>
      </c>
      <c r="D210" s="221" t="s">
        <v>608</v>
      </c>
      <c r="E210" s="219" t="s">
        <v>609</v>
      </c>
      <c r="F210" s="219" t="s">
        <v>275</v>
      </c>
      <c r="G210" s="219" t="s">
        <v>276</v>
      </c>
      <c r="H210" s="221" t="s">
        <v>608</v>
      </c>
      <c r="I210" s="222"/>
    </row>
    <row r="211" spans="1:9" s="163" customFormat="1" ht="12" customHeight="1" x14ac:dyDescent="0.2">
      <c r="A211" s="159" t="s">
        <v>616</v>
      </c>
      <c r="B211" s="74"/>
      <c r="C211" s="160"/>
      <c r="D211" s="117">
        <v>44989</v>
      </c>
      <c r="E211" s="161"/>
      <c r="F211" s="162"/>
      <c r="G211" s="162"/>
      <c r="H211" s="117"/>
      <c r="I211" s="162"/>
    </row>
    <row r="212" spans="1:9" s="158" customFormat="1" ht="9.9499999999999993" customHeight="1" x14ac:dyDescent="0.2">
      <c r="A212" s="164" t="s">
        <v>1357</v>
      </c>
      <c r="B212" s="165" t="s">
        <v>618</v>
      </c>
      <c r="C212" s="166">
        <f>D211</f>
        <v>44989</v>
      </c>
      <c r="D212" s="186" t="s">
        <v>600</v>
      </c>
      <c r="E212" s="165" t="s">
        <v>599</v>
      </c>
      <c r="F212" s="165" t="s">
        <v>275</v>
      </c>
      <c r="G212" s="165" t="s">
        <v>276</v>
      </c>
      <c r="H212" s="178" t="s">
        <v>600</v>
      </c>
      <c r="I212" s="167"/>
    </row>
    <row r="213" spans="1:9" s="158" customFormat="1" ht="9.9499999999999993" customHeight="1" x14ac:dyDescent="0.2">
      <c r="A213" s="213" t="s">
        <v>1358</v>
      </c>
      <c r="B213" s="214" t="s">
        <v>618</v>
      </c>
      <c r="C213" s="215">
        <f>D211</f>
        <v>44989</v>
      </c>
      <c r="D213" s="216" t="s">
        <v>603</v>
      </c>
      <c r="E213" s="214" t="s">
        <v>602</v>
      </c>
      <c r="F213" s="214" t="s">
        <v>275</v>
      </c>
      <c r="G213" s="214" t="s">
        <v>276</v>
      </c>
      <c r="H213" s="216" t="s">
        <v>603</v>
      </c>
      <c r="I213" s="217"/>
    </row>
    <row r="214" spans="1:9" s="163" customFormat="1" ht="9.9499999999999993" customHeight="1" x14ac:dyDescent="0.2">
      <c r="A214" s="213" t="s">
        <v>1359</v>
      </c>
      <c r="B214" s="214" t="s">
        <v>618</v>
      </c>
      <c r="C214" s="215">
        <f>D211</f>
        <v>44989</v>
      </c>
      <c r="D214" s="216" t="s">
        <v>606</v>
      </c>
      <c r="E214" s="214" t="s">
        <v>605</v>
      </c>
      <c r="F214" s="214" t="s">
        <v>275</v>
      </c>
      <c r="G214" s="214" t="s">
        <v>276</v>
      </c>
      <c r="H214" s="216" t="s">
        <v>606</v>
      </c>
      <c r="I214" s="217"/>
    </row>
    <row r="215" spans="1:9" s="158" customFormat="1" ht="9.9499999999999993" customHeight="1" x14ac:dyDescent="0.2">
      <c r="A215" s="218" t="s">
        <v>1360</v>
      </c>
      <c r="B215" s="219" t="s">
        <v>618</v>
      </c>
      <c r="C215" s="220">
        <f>D211</f>
        <v>44989</v>
      </c>
      <c r="D215" s="221" t="s">
        <v>609</v>
      </c>
      <c r="E215" s="219" t="s">
        <v>608</v>
      </c>
      <c r="F215" s="219" t="s">
        <v>275</v>
      </c>
      <c r="G215" s="219" t="s">
        <v>276</v>
      </c>
      <c r="H215" s="221" t="s">
        <v>609</v>
      </c>
      <c r="I215" s="222"/>
    </row>
    <row r="216" spans="1:9" s="163" customFormat="1" ht="12" customHeight="1" x14ac:dyDescent="0.2">
      <c r="A216" s="159" t="s">
        <v>622</v>
      </c>
      <c r="B216" s="74"/>
      <c r="C216" s="160"/>
      <c r="D216" s="117">
        <v>44990</v>
      </c>
      <c r="E216" s="161"/>
      <c r="F216" s="162"/>
      <c r="G216" s="162"/>
      <c r="H216" s="117"/>
      <c r="I216" s="162"/>
    </row>
    <row r="217" spans="1:9" s="158" customFormat="1" ht="9.9499999999999993" customHeight="1" x14ac:dyDescent="0.2">
      <c r="A217" s="164" t="s">
        <v>1361</v>
      </c>
      <c r="B217" s="165" t="s">
        <v>624</v>
      </c>
      <c r="C217" s="166">
        <f>D216</f>
        <v>44990</v>
      </c>
      <c r="D217" s="186" t="s">
        <v>600</v>
      </c>
      <c r="E217" s="165" t="s">
        <v>599</v>
      </c>
      <c r="F217" s="165" t="s">
        <v>275</v>
      </c>
      <c r="G217" s="165" t="s">
        <v>276</v>
      </c>
      <c r="H217" s="178" t="s">
        <v>600</v>
      </c>
      <c r="I217" s="167"/>
    </row>
    <row r="218" spans="1:9" s="158" customFormat="1" ht="9.9499999999999993" customHeight="1" x14ac:dyDescent="0.2">
      <c r="A218" s="213" t="s">
        <v>1362</v>
      </c>
      <c r="B218" s="214" t="s">
        <v>624</v>
      </c>
      <c r="C218" s="215">
        <f>D216</f>
        <v>44990</v>
      </c>
      <c r="D218" s="216" t="s">
        <v>603</v>
      </c>
      <c r="E218" s="214" t="s">
        <v>602</v>
      </c>
      <c r="F218" s="214" t="s">
        <v>275</v>
      </c>
      <c r="G218" s="214" t="s">
        <v>276</v>
      </c>
      <c r="H218" s="216" t="s">
        <v>603</v>
      </c>
      <c r="I218" s="217"/>
    </row>
    <row r="219" spans="1:9" s="163" customFormat="1" ht="9.9499999999999993" customHeight="1" x14ac:dyDescent="0.2">
      <c r="A219" s="213" t="s">
        <v>1363</v>
      </c>
      <c r="B219" s="214" t="s">
        <v>624</v>
      </c>
      <c r="C219" s="215">
        <f>D216</f>
        <v>44990</v>
      </c>
      <c r="D219" s="216" t="s">
        <v>606</v>
      </c>
      <c r="E219" s="214" t="s">
        <v>605</v>
      </c>
      <c r="F219" s="214" t="s">
        <v>275</v>
      </c>
      <c r="G219" s="214" t="s">
        <v>276</v>
      </c>
      <c r="H219" s="216" t="s">
        <v>606</v>
      </c>
      <c r="I219" s="217"/>
    </row>
    <row r="220" spans="1:9" s="158" customFormat="1" ht="9.9499999999999993" customHeight="1" x14ac:dyDescent="0.2">
      <c r="A220" s="218" t="s">
        <v>1364</v>
      </c>
      <c r="B220" s="219" t="s">
        <v>624</v>
      </c>
      <c r="C220" s="220">
        <f>D216</f>
        <v>44990</v>
      </c>
      <c r="D220" s="221" t="s">
        <v>609</v>
      </c>
      <c r="E220" s="219" t="s">
        <v>608</v>
      </c>
      <c r="F220" s="219" t="s">
        <v>275</v>
      </c>
      <c r="G220" s="219" t="s">
        <v>276</v>
      </c>
      <c r="H220" s="221" t="s">
        <v>609</v>
      </c>
      <c r="I220" s="222"/>
    </row>
    <row r="221" spans="1:9" s="163" customFormat="1" ht="12" customHeight="1" x14ac:dyDescent="0.2">
      <c r="A221" s="159" t="s">
        <v>628</v>
      </c>
      <c r="B221" s="74"/>
      <c r="C221" s="160"/>
      <c r="D221" s="117" t="s">
        <v>591</v>
      </c>
      <c r="E221" s="161"/>
      <c r="F221" s="162"/>
      <c r="G221" s="162"/>
      <c r="H221" s="117"/>
      <c r="I221" s="162"/>
    </row>
    <row r="222" spans="1:9" s="158" customFormat="1" ht="9.9499999999999993" customHeight="1" x14ac:dyDescent="0.2">
      <c r="A222" s="164" t="s">
        <v>1365</v>
      </c>
      <c r="B222" s="165" t="s">
        <v>630</v>
      </c>
      <c r="C222" s="166"/>
      <c r="D222" s="186" t="s">
        <v>599</v>
      </c>
      <c r="E222" s="165" t="s">
        <v>600</v>
      </c>
      <c r="F222" s="165" t="s">
        <v>275</v>
      </c>
      <c r="G222" s="165" t="s">
        <v>276</v>
      </c>
      <c r="H222" s="178" t="s">
        <v>599</v>
      </c>
      <c r="I222" s="167"/>
    </row>
    <row r="223" spans="1:9" s="158" customFormat="1" ht="9.9499999999999993" customHeight="1" x14ac:dyDescent="0.2">
      <c r="A223" s="213" t="s">
        <v>1366</v>
      </c>
      <c r="B223" s="214" t="s">
        <v>630</v>
      </c>
      <c r="C223" s="215"/>
      <c r="D223" s="216" t="s">
        <v>602</v>
      </c>
      <c r="E223" s="214" t="s">
        <v>603</v>
      </c>
      <c r="F223" s="214" t="s">
        <v>275</v>
      </c>
      <c r="G223" s="214" t="s">
        <v>276</v>
      </c>
      <c r="H223" s="216" t="s">
        <v>602</v>
      </c>
      <c r="I223" s="217"/>
    </row>
    <row r="224" spans="1:9" s="163" customFormat="1" ht="9.9499999999999993" customHeight="1" x14ac:dyDescent="0.2">
      <c r="A224" s="213" t="s">
        <v>1367</v>
      </c>
      <c r="B224" s="214" t="s">
        <v>630</v>
      </c>
      <c r="C224" s="215"/>
      <c r="D224" s="216" t="s">
        <v>605</v>
      </c>
      <c r="E224" s="214" t="s">
        <v>606</v>
      </c>
      <c r="F224" s="214" t="s">
        <v>275</v>
      </c>
      <c r="G224" s="214" t="s">
        <v>276</v>
      </c>
      <c r="H224" s="216" t="s">
        <v>605</v>
      </c>
      <c r="I224" s="217"/>
    </row>
    <row r="225" spans="1:9" s="158" customFormat="1" ht="9.9499999999999993" customHeight="1" x14ac:dyDescent="0.2">
      <c r="A225" s="218" t="s">
        <v>1368</v>
      </c>
      <c r="B225" s="219" t="s">
        <v>630</v>
      </c>
      <c r="C225" s="220"/>
      <c r="D225" s="221" t="s">
        <v>608</v>
      </c>
      <c r="E225" s="219" t="s">
        <v>609</v>
      </c>
      <c r="F225" s="219" t="s">
        <v>275</v>
      </c>
      <c r="G225" s="219" t="s">
        <v>276</v>
      </c>
      <c r="H225" s="221" t="s">
        <v>608</v>
      </c>
      <c r="I225" s="222"/>
    </row>
    <row r="226" spans="1:9" s="163" customFormat="1" ht="12" customHeight="1" x14ac:dyDescent="0.2">
      <c r="A226" s="159" t="s">
        <v>1369</v>
      </c>
      <c r="B226" s="74"/>
      <c r="C226" s="160"/>
      <c r="D226" s="117">
        <v>44996</v>
      </c>
      <c r="E226" s="161"/>
      <c r="F226" s="162"/>
      <c r="G226" s="162"/>
      <c r="H226" s="117"/>
      <c r="I226" s="162"/>
    </row>
    <row r="227" spans="1:9" s="158" customFormat="1" ht="9.9499999999999993" customHeight="1" x14ac:dyDescent="0.2">
      <c r="A227" s="164" t="s">
        <v>1370</v>
      </c>
      <c r="B227" s="165" t="s">
        <v>649</v>
      </c>
      <c r="C227" s="166">
        <f>D226</f>
        <v>44996</v>
      </c>
      <c r="D227" s="178" t="s">
        <v>650</v>
      </c>
      <c r="E227" s="165" t="s">
        <v>1158</v>
      </c>
      <c r="F227" s="165" t="s">
        <v>275</v>
      </c>
      <c r="G227" s="165" t="s">
        <v>276</v>
      </c>
      <c r="H227" s="178" t="s">
        <v>650</v>
      </c>
      <c r="I227" s="167"/>
    </row>
    <row r="228" spans="1:9" s="158" customFormat="1" ht="9.9499999999999993" customHeight="1" x14ac:dyDescent="0.2">
      <c r="A228" s="172" t="s">
        <v>1371</v>
      </c>
      <c r="B228" s="173" t="s">
        <v>649</v>
      </c>
      <c r="C228" s="174">
        <f>D226</f>
        <v>44996</v>
      </c>
      <c r="D228" s="179" t="s">
        <v>653</v>
      </c>
      <c r="E228" s="173" t="s">
        <v>1160</v>
      </c>
      <c r="F228" s="173" t="s">
        <v>275</v>
      </c>
      <c r="G228" s="173" t="s">
        <v>276</v>
      </c>
      <c r="H228" s="179" t="s">
        <v>653</v>
      </c>
      <c r="I228" s="175"/>
    </row>
    <row r="229" spans="1:9" s="163" customFormat="1" ht="12" customHeight="1" x14ac:dyDescent="0.2">
      <c r="A229" s="159" t="s">
        <v>1372</v>
      </c>
      <c r="B229" s="74"/>
      <c r="C229" s="160"/>
      <c r="D229" s="117">
        <v>44997</v>
      </c>
      <c r="E229" s="161"/>
      <c r="F229" s="162"/>
      <c r="G229" s="162"/>
      <c r="H229" s="117"/>
      <c r="I229" s="162"/>
    </row>
    <row r="230" spans="1:9" s="158" customFormat="1" ht="9.9499999999999993" customHeight="1" x14ac:dyDescent="0.2">
      <c r="A230" s="164" t="s">
        <v>1373</v>
      </c>
      <c r="B230" s="165" t="s">
        <v>657</v>
      </c>
      <c r="C230" s="166">
        <f>D229</f>
        <v>44997</v>
      </c>
      <c r="D230" s="178" t="s">
        <v>650</v>
      </c>
      <c r="E230" s="165" t="s">
        <v>1158</v>
      </c>
      <c r="F230" s="165" t="s">
        <v>275</v>
      </c>
      <c r="G230" s="165" t="s">
        <v>276</v>
      </c>
      <c r="H230" s="178" t="s">
        <v>650</v>
      </c>
      <c r="I230" s="167"/>
    </row>
    <row r="231" spans="1:9" s="158" customFormat="1" ht="9.9499999999999993" customHeight="1" x14ac:dyDescent="0.2">
      <c r="A231" s="172" t="s">
        <v>1374</v>
      </c>
      <c r="B231" s="173" t="s">
        <v>657</v>
      </c>
      <c r="C231" s="174">
        <f>D229</f>
        <v>44997</v>
      </c>
      <c r="D231" s="179" t="s">
        <v>653</v>
      </c>
      <c r="E231" s="173" t="s">
        <v>1160</v>
      </c>
      <c r="F231" s="173" t="s">
        <v>275</v>
      </c>
      <c r="G231" s="173" t="s">
        <v>276</v>
      </c>
      <c r="H231" s="179" t="s">
        <v>653</v>
      </c>
      <c r="I231" s="175"/>
    </row>
    <row r="232" spans="1:9" s="163" customFormat="1" ht="12" customHeight="1" x14ac:dyDescent="0.2">
      <c r="A232" s="159" t="s">
        <v>1375</v>
      </c>
      <c r="B232" s="74"/>
      <c r="C232" s="160"/>
      <c r="D232" s="117">
        <v>45003</v>
      </c>
      <c r="E232" s="161"/>
      <c r="F232" s="162"/>
      <c r="G232" s="162"/>
      <c r="H232" s="117"/>
      <c r="I232" s="162"/>
    </row>
    <row r="233" spans="1:9" s="158" customFormat="1" ht="9.9499999999999993" customHeight="1" x14ac:dyDescent="0.2">
      <c r="A233" s="164" t="s">
        <v>1376</v>
      </c>
      <c r="B233" s="165" t="s">
        <v>661</v>
      </c>
      <c r="C233" s="166">
        <f>D232</f>
        <v>45003</v>
      </c>
      <c r="D233" s="178" t="s">
        <v>1158</v>
      </c>
      <c r="E233" s="165" t="s">
        <v>650</v>
      </c>
      <c r="F233" s="165" t="s">
        <v>275</v>
      </c>
      <c r="G233" s="165" t="s">
        <v>276</v>
      </c>
      <c r="H233" s="178" t="s">
        <v>1158</v>
      </c>
      <c r="I233" s="167"/>
    </row>
    <row r="234" spans="1:9" s="158" customFormat="1" ht="9.9499999999999993" customHeight="1" x14ac:dyDescent="0.2">
      <c r="A234" s="172" t="s">
        <v>1377</v>
      </c>
      <c r="B234" s="173" t="s">
        <v>661</v>
      </c>
      <c r="C234" s="174">
        <f>D232</f>
        <v>45003</v>
      </c>
      <c r="D234" s="179" t="s">
        <v>1160</v>
      </c>
      <c r="E234" s="173" t="s">
        <v>653</v>
      </c>
      <c r="F234" s="173" t="s">
        <v>275</v>
      </c>
      <c r="G234" s="173" t="s">
        <v>276</v>
      </c>
      <c r="H234" s="179" t="s">
        <v>1160</v>
      </c>
      <c r="I234" s="175"/>
    </row>
    <row r="235" spans="1:9" s="163" customFormat="1" ht="12" customHeight="1" x14ac:dyDescent="0.2">
      <c r="A235" s="159" t="s">
        <v>1378</v>
      </c>
      <c r="B235" s="74"/>
      <c r="C235" s="160"/>
      <c r="D235" s="117">
        <v>45004</v>
      </c>
      <c r="E235" s="161"/>
      <c r="F235" s="162"/>
      <c r="G235" s="162"/>
      <c r="H235" s="117"/>
      <c r="I235" s="162"/>
    </row>
    <row r="236" spans="1:9" s="158" customFormat="1" ht="9.9499999999999993" customHeight="1" x14ac:dyDescent="0.2">
      <c r="A236" s="164" t="s">
        <v>1379</v>
      </c>
      <c r="B236" s="165" t="s">
        <v>665</v>
      </c>
      <c r="C236" s="166">
        <f>D235</f>
        <v>45004</v>
      </c>
      <c r="D236" s="178" t="s">
        <v>1158</v>
      </c>
      <c r="E236" s="165" t="s">
        <v>650</v>
      </c>
      <c r="F236" s="165" t="s">
        <v>275</v>
      </c>
      <c r="G236" s="165" t="s">
        <v>276</v>
      </c>
      <c r="H236" s="178" t="s">
        <v>1158</v>
      </c>
      <c r="I236" s="167"/>
    </row>
    <row r="237" spans="1:9" s="158" customFormat="1" ht="9.9499999999999993" customHeight="1" x14ac:dyDescent="0.2">
      <c r="A237" s="172" t="s">
        <v>1380</v>
      </c>
      <c r="B237" s="173" t="s">
        <v>665</v>
      </c>
      <c r="C237" s="174">
        <f>D235</f>
        <v>45004</v>
      </c>
      <c r="D237" s="179" t="s">
        <v>1160</v>
      </c>
      <c r="E237" s="173" t="s">
        <v>653</v>
      </c>
      <c r="F237" s="173" t="s">
        <v>275</v>
      </c>
      <c r="G237" s="173" t="s">
        <v>276</v>
      </c>
      <c r="H237" s="179" t="s">
        <v>1160</v>
      </c>
      <c r="I237" s="175"/>
    </row>
    <row r="238" spans="1:9" s="163" customFormat="1" ht="12" customHeight="1" x14ac:dyDescent="0.2">
      <c r="A238" s="159" t="s">
        <v>1381</v>
      </c>
      <c r="B238" s="74"/>
      <c r="C238" s="160"/>
      <c r="D238" s="117" t="s">
        <v>1103</v>
      </c>
      <c r="E238" s="161"/>
      <c r="F238" s="162"/>
      <c r="G238" s="162"/>
      <c r="H238" s="117"/>
      <c r="I238" s="162"/>
    </row>
    <row r="239" spans="1:9" s="158" customFormat="1" ht="9.9499999999999993" customHeight="1" x14ac:dyDescent="0.2">
      <c r="A239" s="164" t="s">
        <v>1382</v>
      </c>
      <c r="B239" s="165" t="s">
        <v>669</v>
      </c>
      <c r="C239" s="166"/>
      <c r="D239" s="178" t="s">
        <v>650</v>
      </c>
      <c r="E239" s="165" t="s">
        <v>1158</v>
      </c>
      <c r="F239" s="165" t="s">
        <v>275</v>
      </c>
      <c r="G239" s="165" t="s">
        <v>276</v>
      </c>
      <c r="H239" s="178" t="s">
        <v>650</v>
      </c>
      <c r="I239" s="167"/>
    </row>
    <row r="240" spans="1:9" s="158" customFormat="1" ht="9.9499999999999993" customHeight="1" x14ac:dyDescent="0.2">
      <c r="A240" s="172" t="s">
        <v>1383</v>
      </c>
      <c r="B240" s="173" t="s">
        <v>669</v>
      </c>
      <c r="C240" s="174"/>
      <c r="D240" s="179" t="s">
        <v>653</v>
      </c>
      <c r="E240" s="173" t="s">
        <v>1160</v>
      </c>
      <c r="F240" s="173" t="s">
        <v>275</v>
      </c>
      <c r="G240" s="173" t="s">
        <v>276</v>
      </c>
      <c r="H240" s="179" t="s">
        <v>653</v>
      </c>
      <c r="I240" s="175"/>
    </row>
    <row r="241" spans="1:9" s="163" customFormat="1" ht="12" customHeight="1" x14ac:dyDescent="0.2">
      <c r="A241" s="159" t="s">
        <v>1171</v>
      </c>
      <c r="B241" s="74"/>
      <c r="C241" s="160"/>
      <c r="D241" s="117">
        <v>45017</v>
      </c>
      <c r="E241" s="161"/>
      <c r="F241" s="162"/>
      <c r="G241" s="162"/>
      <c r="H241" s="117"/>
      <c r="I241" s="162"/>
    </row>
    <row r="242" spans="1:9" s="158" customFormat="1" ht="9.9499999999999993" customHeight="1" x14ac:dyDescent="0.2">
      <c r="A242" s="223" t="s">
        <v>1384</v>
      </c>
      <c r="B242" s="224" t="s">
        <v>207</v>
      </c>
      <c r="C242" s="225">
        <f>D241</f>
        <v>45017</v>
      </c>
      <c r="D242" s="226" t="s">
        <v>1385</v>
      </c>
      <c r="E242" s="224" t="s">
        <v>1386</v>
      </c>
      <c r="F242" s="224" t="s">
        <v>275</v>
      </c>
      <c r="G242" s="227" t="s">
        <v>276</v>
      </c>
      <c r="H242" s="226" t="s">
        <v>1385</v>
      </c>
      <c r="I242" s="228"/>
    </row>
    <row r="243" spans="1:9" s="163" customFormat="1" ht="12" customHeight="1" x14ac:dyDescent="0.2">
      <c r="A243" s="159" t="s">
        <v>1173</v>
      </c>
      <c r="B243" s="74"/>
      <c r="C243" s="160"/>
      <c r="D243" s="117">
        <v>45018</v>
      </c>
      <c r="E243" s="161"/>
      <c r="F243" s="162"/>
      <c r="G243" s="162"/>
      <c r="H243" s="117"/>
      <c r="I243" s="162"/>
    </row>
    <row r="244" spans="1:9" s="158" customFormat="1" ht="9.9499999999999993" customHeight="1" x14ac:dyDescent="0.2">
      <c r="A244" s="223" t="s">
        <v>1387</v>
      </c>
      <c r="B244" s="224" t="s">
        <v>209</v>
      </c>
      <c r="C244" s="225">
        <f>D243</f>
        <v>45018</v>
      </c>
      <c r="D244" s="226" t="s">
        <v>1385</v>
      </c>
      <c r="E244" s="224" t="s">
        <v>1386</v>
      </c>
      <c r="F244" s="224" t="s">
        <v>275</v>
      </c>
      <c r="G244" s="227" t="s">
        <v>276</v>
      </c>
      <c r="H244" s="226" t="s">
        <v>1385</v>
      </c>
      <c r="I244" s="228"/>
    </row>
    <row r="245" spans="1:9" s="163" customFormat="1" ht="12" customHeight="1" x14ac:dyDescent="0.2">
      <c r="A245" s="159" t="s">
        <v>1175</v>
      </c>
      <c r="B245" s="74"/>
      <c r="C245" s="160"/>
      <c r="D245" s="117">
        <v>45023</v>
      </c>
      <c r="E245" s="161"/>
      <c r="F245" s="162"/>
      <c r="G245" s="162"/>
      <c r="H245" s="117"/>
      <c r="I245" s="162"/>
    </row>
    <row r="246" spans="1:9" s="158" customFormat="1" ht="9.9499999999999993" customHeight="1" x14ac:dyDescent="0.2">
      <c r="A246" s="223" t="s">
        <v>1388</v>
      </c>
      <c r="B246" s="224" t="s">
        <v>227</v>
      </c>
      <c r="C246" s="225">
        <f>D245</f>
        <v>45023</v>
      </c>
      <c r="D246" s="226" t="s">
        <v>1386</v>
      </c>
      <c r="E246" s="224" t="s">
        <v>1385</v>
      </c>
      <c r="F246" s="224" t="s">
        <v>275</v>
      </c>
      <c r="G246" s="227" t="s">
        <v>276</v>
      </c>
      <c r="H246" s="226" t="s">
        <v>1386</v>
      </c>
      <c r="I246" s="228"/>
    </row>
    <row r="247" spans="1:9" s="163" customFormat="1" ht="12" customHeight="1" x14ac:dyDescent="0.2">
      <c r="A247" s="159" t="s">
        <v>1177</v>
      </c>
      <c r="B247" s="74"/>
      <c r="C247" s="160"/>
      <c r="D247" s="117">
        <v>45024</v>
      </c>
      <c r="E247" s="161"/>
      <c r="F247" s="162"/>
      <c r="G247" s="162"/>
      <c r="H247" s="117"/>
      <c r="I247" s="162"/>
    </row>
    <row r="248" spans="1:9" s="158" customFormat="1" ht="9.9499999999999993" customHeight="1" x14ac:dyDescent="0.2">
      <c r="A248" s="223" t="s">
        <v>1389</v>
      </c>
      <c r="B248" s="224" t="s">
        <v>228</v>
      </c>
      <c r="C248" s="225">
        <f>D247</f>
        <v>45024</v>
      </c>
      <c r="D248" s="226" t="s">
        <v>1386</v>
      </c>
      <c r="E248" s="224" t="s">
        <v>1385</v>
      </c>
      <c r="F248" s="224" t="s">
        <v>275</v>
      </c>
      <c r="G248" s="227" t="s">
        <v>276</v>
      </c>
      <c r="H248" s="226" t="s">
        <v>1386</v>
      </c>
      <c r="I248" s="228"/>
    </row>
    <row r="249" spans="1:9" s="163" customFormat="1" ht="12" customHeight="1" x14ac:dyDescent="0.2">
      <c r="A249" s="159" t="s">
        <v>1179</v>
      </c>
      <c r="B249" s="74"/>
      <c r="C249" s="160"/>
      <c r="D249" s="117">
        <v>45026</v>
      </c>
      <c r="E249" s="161"/>
      <c r="F249" s="162"/>
      <c r="G249" s="162"/>
      <c r="H249" s="117"/>
      <c r="I249" s="162"/>
    </row>
    <row r="250" spans="1:9" s="158" customFormat="1" ht="9.9499999999999993" customHeight="1" x14ac:dyDescent="0.2">
      <c r="A250" s="223" t="s">
        <v>1390</v>
      </c>
      <c r="B250" s="224" t="s">
        <v>1181</v>
      </c>
      <c r="C250" s="225">
        <f>D249</f>
        <v>45026</v>
      </c>
      <c r="D250" s="226" t="s">
        <v>1385</v>
      </c>
      <c r="E250" s="224" t="s">
        <v>1386</v>
      </c>
      <c r="F250" s="224" t="s">
        <v>275</v>
      </c>
      <c r="G250" s="227" t="s">
        <v>276</v>
      </c>
      <c r="H250" s="226" t="s">
        <v>1385</v>
      </c>
      <c r="I250" s="228"/>
    </row>
  </sheetData>
  <mergeCells count="3">
    <mergeCell ref="A1:I1"/>
    <mergeCell ref="A88:I88"/>
    <mergeCell ref="A173:I17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2" fitToHeight="3" orientation="portrait" r:id="rId1"/>
  <headerFooter alignWithMargins="0"/>
  <rowBreaks count="2" manualBreakCount="2">
    <brk id="87" max="8" man="1"/>
    <brk id="17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L250"/>
  <sheetViews>
    <sheetView view="pageBreakPreview" zoomScale="130" zoomScaleNormal="100" zoomScaleSheetLayoutView="130" workbookViewId="0">
      <selection activeCell="H153" sqref="H153"/>
    </sheetView>
  </sheetViews>
  <sheetFormatPr defaultColWidth="9.140625" defaultRowHeight="12.75" x14ac:dyDescent="0.2"/>
  <cols>
    <col min="1" max="1" width="7.5703125" style="187" customWidth="1"/>
    <col min="2" max="2" width="4.140625" style="188" customWidth="1"/>
    <col min="3" max="3" width="5.7109375" style="189" customWidth="1"/>
    <col min="4" max="4" width="18.7109375" style="190" customWidth="1"/>
    <col min="5" max="5" width="18.7109375" style="188" customWidth="1"/>
    <col min="6" max="6" width="2.42578125" style="191" customWidth="1"/>
    <col min="7" max="7" width="9.28515625" style="191" customWidth="1"/>
    <col min="8" max="8" width="18.7109375" style="192" customWidth="1"/>
    <col min="9" max="9" width="18.7109375" style="191" customWidth="1"/>
    <col min="10" max="16384" width="9.140625" style="185"/>
  </cols>
  <sheetData>
    <row r="1" spans="1:12" s="69" customFormat="1" ht="21" customHeight="1" x14ac:dyDescent="0.2">
      <c r="A1" s="596" t="s">
        <v>1391</v>
      </c>
      <c r="B1" s="596"/>
      <c r="C1" s="596"/>
      <c r="D1" s="596"/>
      <c r="E1" s="596"/>
      <c r="F1" s="596"/>
      <c r="G1" s="596"/>
      <c r="H1" s="596"/>
      <c r="I1" s="596"/>
      <c r="J1" s="68"/>
      <c r="K1" s="130"/>
      <c r="L1" s="130"/>
    </row>
    <row r="2" spans="1:12" s="77" customFormat="1" ht="18" customHeight="1" x14ac:dyDescent="0.2">
      <c r="A2" s="70" t="s">
        <v>271</v>
      </c>
      <c r="B2" s="71"/>
      <c r="C2" s="72"/>
      <c r="D2" s="76"/>
      <c r="E2" s="71"/>
      <c r="F2" s="75"/>
      <c r="G2" s="71"/>
      <c r="H2" s="76"/>
      <c r="I2" s="71"/>
    </row>
    <row r="3" spans="1:12" s="163" customFormat="1" ht="12.95" customHeight="1" x14ac:dyDescent="0.2">
      <c r="A3" s="159" t="s">
        <v>272</v>
      </c>
      <c r="B3" s="74"/>
      <c r="C3" s="160"/>
      <c r="D3" s="117" t="s">
        <v>273</v>
      </c>
      <c r="E3" s="161"/>
      <c r="F3" s="162"/>
      <c r="G3" s="162"/>
      <c r="H3" s="117"/>
      <c r="I3" s="162"/>
    </row>
    <row r="4" spans="1:12" s="158" customFormat="1" ht="9" customHeight="1" x14ac:dyDescent="0.2">
      <c r="A4" s="164" t="s">
        <v>1392</v>
      </c>
      <c r="B4" s="165">
        <v>1</v>
      </c>
      <c r="C4" s="166"/>
      <c r="D4" s="27" t="str">
        <f>los!D46</f>
        <v xml:space="preserve">1.MVIL Ostrava </v>
      </c>
      <c r="E4" s="27" t="str">
        <f>los!D57</f>
        <v>TJ Slovan Havířov</v>
      </c>
      <c r="F4" s="165" t="s">
        <v>275</v>
      </c>
      <c r="G4" s="165" t="s">
        <v>276</v>
      </c>
      <c r="H4" s="27" t="str">
        <f>los!D46</f>
        <v xml:space="preserve">1.MVIL Ostrava </v>
      </c>
      <c r="I4" s="167"/>
    </row>
    <row r="5" spans="1:12" s="158" customFormat="1" ht="9" customHeight="1" x14ac:dyDescent="0.2">
      <c r="A5" s="169" t="s">
        <v>1393</v>
      </c>
      <c r="B5" s="157">
        <v>1</v>
      </c>
      <c r="C5" s="170"/>
      <c r="D5" s="28" t="str">
        <f>los!D47</f>
        <v>Asper Šumperk</v>
      </c>
      <c r="E5" s="28" t="str">
        <f>los!D56</f>
        <v>Snipers Třebíč</v>
      </c>
      <c r="F5" s="157" t="s">
        <v>275</v>
      </c>
      <c r="G5" s="157" t="s">
        <v>276</v>
      </c>
      <c r="H5" s="28" t="str">
        <f>los!D47</f>
        <v>Asper Šumperk</v>
      </c>
      <c r="I5" s="171"/>
    </row>
    <row r="6" spans="1:12" s="158" customFormat="1" ht="9" customHeight="1" x14ac:dyDescent="0.2">
      <c r="A6" s="169" t="s">
        <v>1394</v>
      </c>
      <c r="B6" s="157">
        <v>1</v>
      </c>
      <c r="C6" s="170"/>
      <c r="D6" s="28" t="str">
        <f>los!D48</f>
        <v>FBC MSEM Přerov</v>
      </c>
      <c r="E6" s="28" t="str">
        <f>los!D55</f>
        <v>S.K. P.E.M.A. OPAVA</v>
      </c>
      <c r="F6" s="157" t="s">
        <v>275</v>
      </c>
      <c r="G6" s="157" t="s">
        <v>276</v>
      </c>
      <c r="H6" s="28" t="str">
        <f>los!D48</f>
        <v>FBC MSEM Přerov</v>
      </c>
      <c r="I6" s="171"/>
    </row>
    <row r="7" spans="1:12" s="158" customFormat="1" ht="9" customHeight="1" x14ac:dyDescent="0.2">
      <c r="A7" s="169" t="s">
        <v>1395</v>
      </c>
      <c r="B7" s="157">
        <v>1</v>
      </c>
      <c r="C7" s="170"/>
      <c r="D7" s="28" t="str">
        <f>los!D49</f>
        <v>Torpedo Havířov</v>
      </c>
      <c r="E7" s="28" t="str">
        <f>los!D54</f>
        <v>Spartak Pelhřimov</v>
      </c>
      <c r="F7" s="157" t="s">
        <v>275</v>
      </c>
      <c r="G7" s="157" t="s">
        <v>276</v>
      </c>
      <c r="H7" s="28" t="str">
        <f>los!D49</f>
        <v>Torpedo Havířov</v>
      </c>
      <c r="I7" s="171"/>
    </row>
    <row r="8" spans="1:12" s="158" customFormat="1" ht="9" customHeight="1" x14ac:dyDescent="0.2">
      <c r="A8" s="169" t="s">
        <v>1396</v>
      </c>
      <c r="B8" s="157">
        <v>1</v>
      </c>
      <c r="C8" s="170"/>
      <c r="D8" s="28" t="str">
        <f>los!D50</f>
        <v>Z.F.K. Petrovice</v>
      </c>
      <c r="E8" s="28" t="str">
        <f>los!D53</f>
        <v>FBC Hranice</v>
      </c>
      <c r="F8" s="157" t="s">
        <v>275</v>
      </c>
      <c r="G8" s="157" t="s">
        <v>276</v>
      </c>
      <c r="H8" s="28" t="str">
        <f>los!D50</f>
        <v>Z.F.K. Petrovice</v>
      </c>
      <c r="I8" s="171"/>
    </row>
    <row r="9" spans="1:12" s="158" customFormat="1" ht="9" customHeight="1" x14ac:dyDescent="0.2">
      <c r="A9" s="172" t="s">
        <v>1397</v>
      </c>
      <c r="B9" s="173">
        <v>1</v>
      </c>
      <c r="C9" s="174"/>
      <c r="D9" s="29" t="str">
        <f>los!D51</f>
        <v>FBC Vikings Kopřivnice</v>
      </c>
      <c r="E9" s="29" t="str">
        <f>los!D52</f>
        <v>1.FBK Sršni Rožnov p/R</v>
      </c>
      <c r="F9" s="173" t="s">
        <v>275</v>
      </c>
      <c r="G9" s="173" t="s">
        <v>276</v>
      </c>
      <c r="H9" s="29" t="str">
        <f>los!D51</f>
        <v>FBC Vikings Kopřivnice</v>
      </c>
      <c r="I9" s="175"/>
    </row>
    <row r="10" spans="1:12" s="163" customFormat="1" ht="12.95" customHeight="1" x14ac:dyDescent="0.2">
      <c r="A10" s="159" t="s">
        <v>283</v>
      </c>
      <c r="B10" s="74"/>
      <c r="C10" s="160"/>
      <c r="D10" s="117" t="s">
        <v>689</v>
      </c>
      <c r="E10" s="161"/>
      <c r="F10" s="162"/>
      <c r="G10" s="162"/>
      <c r="H10" s="117"/>
      <c r="I10" s="162"/>
    </row>
    <row r="11" spans="1:12" s="158" customFormat="1" ht="9" customHeight="1" x14ac:dyDescent="0.2">
      <c r="A11" s="164" t="s">
        <v>1398</v>
      </c>
      <c r="B11" s="165">
        <v>2</v>
      </c>
      <c r="C11" s="166"/>
      <c r="D11" s="27" t="str">
        <f>los!D57</f>
        <v>TJ Slovan Havířov</v>
      </c>
      <c r="E11" s="27" t="str">
        <f>los!D52</f>
        <v>1.FBK Sršni Rožnov p/R</v>
      </c>
      <c r="F11" s="165" t="s">
        <v>275</v>
      </c>
      <c r="G11" s="165" t="s">
        <v>276</v>
      </c>
      <c r="H11" s="27" t="str">
        <f>los!D57</f>
        <v>TJ Slovan Havířov</v>
      </c>
      <c r="I11" s="167"/>
    </row>
    <row r="12" spans="1:12" s="158" customFormat="1" ht="9" customHeight="1" x14ac:dyDescent="0.2">
      <c r="A12" s="169" t="s">
        <v>1399</v>
      </c>
      <c r="B12" s="157">
        <v>2</v>
      </c>
      <c r="C12" s="170"/>
      <c r="D12" s="28" t="str">
        <f>los!D53</f>
        <v>FBC Hranice</v>
      </c>
      <c r="E12" s="28" t="str">
        <f>los!D51</f>
        <v>FBC Vikings Kopřivnice</v>
      </c>
      <c r="F12" s="157" t="s">
        <v>275</v>
      </c>
      <c r="G12" s="157" t="s">
        <v>276</v>
      </c>
      <c r="H12" s="28" t="str">
        <f>los!D53</f>
        <v>FBC Hranice</v>
      </c>
      <c r="I12" s="171"/>
    </row>
    <row r="13" spans="1:12" s="158" customFormat="1" ht="9" customHeight="1" x14ac:dyDescent="0.2">
      <c r="A13" s="169" t="s">
        <v>1400</v>
      </c>
      <c r="B13" s="157">
        <v>2</v>
      </c>
      <c r="C13" s="170"/>
      <c r="D13" s="28" t="str">
        <f>los!D54</f>
        <v>Spartak Pelhřimov</v>
      </c>
      <c r="E13" s="28" t="str">
        <f>los!D50</f>
        <v>Z.F.K. Petrovice</v>
      </c>
      <c r="F13" s="157" t="s">
        <v>275</v>
      </c>
      <c r="G13" s="157" t="s">
        <v>276</v>
      </c>
      <c r="H13" s="28" t="str">
        <f>los!D54</f>
        <v>Spartak Pelhřimov</v>
      </c>
      <c r="I13" s="171"/>
    </row>
    <row r="14" spans="1:12" s="158" customFormat="1" ht="9" customHeight="1" x14ac:dyDescent="0.2">
      <c r="A14" s="169" t="s">
        <v>1401</v>
      </c>
      <c r="B14" s="157">
        <v>2</v>
      </c>
      <c r="C14" s="170"/>
      <c r="D14" s="28" t="str">
        <f>los!D55</f>
        <v>S.K. P.E.M.A. OPAVA</v>
      </c>
      <c r="E14" s="28" t="str">
        <f>los!D49</f>
        <v>Torpedo Havířov</v>
      </c>
      <c r="F14" s="157" t="s">
        <v>275</v>
      </c>
      <c r="G14" s="157" t="s">
        <v>276</v>
      </c>
      <c r="H14" s="28" t="str">
        <f>los!D55</f>
        <v>S.K. P.E.M.A. OPAVA</v>
      </c>
      <c r="I14" s="171"/>
    </row>
    <row r="15" spans="1:12" s="158" customFormat="1" ht="9" customHeight="1" x14ac:dyDescent="0.2">
      <c r="A15" s="169" t="s">
        <v>1402</v>
      </c>
      <c r="B15" s="157">
        <v>2</v>
      </c>
      <c r="C15" s="170"/>
      <c r="D15" s="28" t="str">
        <f>los!D56</f>
        <v>Snipers Třebíč</v>
      </c>
      <c r="E15" s="28" t="str">
        <f>los!D48</f>
        <v>FBC MSEM Přerov</v>
      </c>
      <c r="F15" s="157" t="s">
        <v>275</v>
      </c>
      <c r="G15" s="157" t="s">
        <v>276</v>
      </c>
      <c r="H15" s="28" t="str">
        <f>los!D56</f>
        <v>Snipers Třebíč</v>
      </c>
      <c r="I15" s="171"/>
    </row>
    <row r="16" spans="1:12" s="158" customFormat="1" ht="9" customHeight="1" x14ac:dyDescent="0.2">
      <c r="A16" s="172" t="s">
        <v>1403</v>
      </c>
      <c r="B16" s="173">
        <v>2</v>
      </c>
      <c r="C16" s="174"/>
      <c r="D16" s="29" t="str">
        <f>los!D46</f>
        <v xml:space="preserve">1.MVIL Ostrava </v>
      </c>
      <c r="E16" s="29" t="str">
        <f>los!D47</f>
        <v>Asper Šumperk</v>
      </c>
      <c r="F16" s="173" t="s">
        <v>275</v>
      </c>
      <c r="G16" s="173" t="s">
        <v>276</v>
      </c>
      <c r="H16" s="29" t="str">
        <f>los!D46</f>
        <v xml:space="preserve">1.MVIL Ostrava </v>
      </c>
      <c r="I16" s="175"/>
    </row>
    <row r="17" spans="1:9" s="163" customFormat="1" ht="12.95" customHeight="1" x14ac:dyDescent="0.2">
      <c r="A17" s="159" t="s">
        <v>293</v>
      </c>
      <c r="B17" s="74"/>
      <c r="C17" s="160"/>
      <c r="D17" s="117" t="s">
        <v>1195</v>
      </c>
      <c r="E17" s="161"/>
      <c r="F17" s="162"/>
      <c r="G17" s="162"/>
      <c r="H17" s="117"/>
      <c r="I17" s="162"/>
    </row>
    <row r="18" spans="1:9" s="158" customFormat="1" ht="9" customHeight="1" x14ac:dyDescent="0.2">
      <c r="A18" s="164" t="s">
        <v>1404</v>
      </c>
      <c r="B18" s="165">
        <v>3</v>
      </c>
      <c r="C18" s="166"/>
      <c r="D18" s="27" t="str">
        <f>los!D47</f>
        <v>Asper Šumperk</v>
      </c>
      <c r="E18" s="27" t="str">
        <f>los!D57</f>
        <v>TJ Slovan Havířov</v>
      </c>
      <c r="F18" s="165" t="s">
        <v>275</v>
      </c>
      <c r="G18" s="165" t="s">
        <v>276</v>
      </c>
      <c r="H18" s="27" t="str">
        <f>los!D47</f>
        <v>Asper Šumperk</v>
      </c>
      <c r="I18" s="167"/>
    </row>
    <row r="19" spans="1:9" s="158" customFormat="1" ht="9" customHeight="1" x14ac:dyDescent="0.2">
      <c r="A19" s="169" t="s">
        <v>1405</v>
      </c>
      <c r="B19" s="157">
        <v>3</v>
      </c>
      <c r="C19" s="170"/>
      <c r="D19" s="28" t="str">
        <f>los!D48</f>
        <v>FBC MSEM Přerov</v>
      </c>
      <c r="E19" s="28" t="str">
        <f>los!D46</f>
        <v xml:space="preserve">1.MVIL Ostrava </v>
      </c>
      <c r="F19" s="157" t="s">
        <v>275</v>
      </c>
      <c r="G19" s="157" t="s">
        <v>276</v>
      </c>
      <c r="H19" s="28" t="str">
        <f>los!D48</f>
        <v>FBC MSEM Přerov</v>
      </c>
      <c r="I19" s="171"/>
    </row>
    <row r="20" spans="1:9" s="158" customFormat="1" ht="9" customHeight="1" x14ac:dyDescent="0.2">
      <c r="A20" s="169" t="s">
        <v>1406</v>
      </c>
      <c r="B20" s="157">
        <v>3</v>
      </c>
      <c r="C20" s="170"/>
      <c r="D20" s="28" t="str">
        <f>los!D49</f>
        <v>Torpedo Havířov</v>
      </c>
      <c r="E20" s="28" t="str">
        <f>los!D56</f>
        <v>Snipers Třebíč</v>
      </c>
      <c r="F20" s="157" t="s">
        <v>275</v>
      </c>
      <c r="G20" s="157" t="s">
        <v>276</v>
      </c>
      <c r="H20" s="28" t="str">
        <f>los!D49</f>
        <v>Torpedo Havířov</v>
      </c>
      <c r="I20" s="171"/>
    </row>
    <row r="21" spans="1:9" s="158" customFormat="1" ht="9" customHeight="1" x14ac:dyDescent="0.2">
      <c r="A21" s="169" t="s">
        <v>1407</v>
      </c>
      <c r="B21" s="157">
        <v>3</v>
      </c>
      <c r="C21" s="170"/>
      <c r="D21" s="28" t="str">
        <f>los!D50</f>
        <v>Z.F.K. Petrovice</v>
      </c>
      <c r="E21" s="28" t="str">
        <f>los!D55</f>
        <v>S.K. P.E.M.A. OPAVA</v>
      </c>
      <c r="F21" s="157" t="s">
        <v>275</v>
      </c>
      <c r="G21" s="157" t="s">
        <v>276</v>
      </c>
      <c r="H21" s="28" t="str">
        <f>los!D50</f>
        <v>Z.F.K. Petrovice</v>
      </c>
      <c r="I21" s="171"/>
    </row>
    <row r="22" spans="1:9" s="158" customFormat="1" ht="9" customHeight="1" x14ac:dyDescent="0.2">
      <c r="A22" s="169" t="s">
        <v>1408</v>
      </c>
      <c r="B22" s="157">
        <v>3</v>
      </c>
      <c r="C22" s="170"/>
      <c r="D22" s="28" t="str">
        <f>los!D51</f>
        <v>FBC Vikings Kopřivnice</v>
      </c>
      <c r="E22" s="28" t="str">
        <f>los!D54</f>
        <v>Spartak Pelhřimov</v>
      </c>
      <c r="F22" s="157" t="s">
        <v>275</v>
      </c>
      <c r="G22" s="157" t="s">
        <v>276</v>
      </c>
      <c r="H22" s="28" t="str">
        <f>los!D51</f>
        <v>FBC Vikings Kopřivnice</v>
      </c>
      <c r="I22" s="171"/>
    </row>
    <row r="23" spans="1:9" s="158" customFormat="1" ht="9" customHeight="1" x14ac:dyDescent="0.2">
      <c r="A23" s="172" t="s">
        <v>1409</v>
      </c>
      <c r="B23" s="173">
        <v>3</v>
      </c>
      <c r="C23" s="174"/>
      <c r="D23" s="29" t="str">
        <f>los!D52</f>
        <v>1.FBK Sršni Rožnov p/R</v>
      </c>
      <c r="E23" s="29" t="str">
        <f>los!D53</f>
        <v>FBC Hranice</v>
      </c>
      <c r="F23" s="173" t="s">
        <v>275</v>
      </c>
      <c r="G23" s="173" t="s">
        <v>276</v>
      </c>
      <c r="H23" s="29" t="str">
        <f>los!D52</f>
        <v>1.FBK Sršni Rožnov p/R</v>
      </c>
      <c r="I23" s="175"/>
    </row>
    <row r="24" spans="1:9" s="163" customFormat="1" ht="12.95" customHeight="1" x14ac:dyDescent="0.2">
      <c r="A24" s="159" t="s">
        <v>301</v>
      </c>
      <c r="B24" s="74"/>
      <c r="C24" s="160"/>
      <c r="D24" s="117" t="s">
        <v>939</v>
      </c>
      <c r="E24" s="161"/>
      <c r="F24" s="162"/>
      <c r="G24" s="162"/>
      <c r="H24" s="117"/>
      <c r="I24" s="162"/>
    </row>
    <row r="25" spans="1:9" s="158" customFormat="1" ht="9" customHeight="1" x14ac:dyDescent="0.2">
      <c r="A25" s="164" t="s">
        <v>1410</v>
      </c>
      <c r="B25" s="165">
        <v>4</v>
      </c>
      <c r="C25" s="166"/>
      <c r="D25" s="27" t="str">
        <f>los!D57</f>
        <v>TJ Slovan Havířov</v>
      </c>
      <c r="E25" s="27" t="str">
        <f>los!D53</f>
        <v>FBC Hranice</v>
      </c>
      <c r="F25" s="165" t="s">
        <v>275</v>
      </c>
      <c r="G25" s="165" t="s">
        <v>276</v>
      </c>
      <c r="H25" s="27" t="str">
        <f>los!D57</f>
        <v>TJ Slovan Havířov</v>
      </c>
      <c r="I25" s="167"/>
    </row>
    <row r="26" spans="1:9" s="158" customFormat="1" ht="9" customHeight="1" x14ac:dyDescent="0.2">
      <c r="A26" s="169" t="s">
        <v>1411</v>
      </c>
      <c r="B26" s="157">
        <v>4</v>
      </c>
      <c r="C26" s="170"/>
      <c r="D26" s="28" t="str">
        <f>los!D52</f>
        <v>1.FBK Sršni Rožnov p/R</v>
      </c>
      <c r="E26" s="28" t="str">
        <f>los!D54</f>
        <v>Spartak Pelhřimov</v>
      </c>
      <c r="F26" s="157" t="s">
        <v>275</v>
      </c>
      <c r="G26" s="157" t="s">
        <v>276</v>
      </c>
      <c r="H26" s="28" t="str">
        <f>los!D52</f>
        <v>1.FBK Sršni Rožnov p/R</v>
      </c>
      <c r="I26" s="171"/>
    </row>
    <row r="27" spans="1:9" s="158" customFormat="1" ht="9" customHeight="1" x14ac:dyDescent="0.2">
      <c r="A27" s="169" t="s">
        <v>1412</v>
      </c>
      <c r="B27" s="157">
        <v>4</v>
      </c>
      <c r="C27" s="170"/>
      <c r="D27" s="28" t="str">
        <f>los!D55</f>
        <v>S.K. P.E.M.A. OPAVA</v>
      </c>
      <c r="E27" s="28" t="str">
        <f>los!D51</f>
        <v>FBC Vikings Kopřivnice</v>
      </c>
      <c r="F27" s="157" t="s">
        <v>275</v>
      </c>
      <c r="G27" s="157" t="s">
        <v>276</v>
      </c>
      <c r="H27" s="28" t="str">
        <f>los!D55</f>
        <v>S.K. P.E.M.A. OPAVA</v>
      </c>
      <c r="I27" s="171"/>
    </row>
    <row r="28" spans="1:9" s="158" customFormat="1" ht="9" customHeight="1" x14ac:dyDescent="0.2">
      <c r="A28" s="169" t="s">
        <v>1413</v>
      </c>
      <c r="B28" s="157">
        <v>4</v>
      </c>
      <c r="C28" s="170"/>
      <c r="D28" s="28" t="str">
        <f>los!D56</f>
        <v>Snipers Třebíč</v>
      </c>
      <c r="E28" s="28" t="str">
        <f>los!D50</f>
        <v>Z.F.K. Petrovice</v>
      </c>
      <c r="F28" s="157" t="s">
        <v>275</v>
      </c>
      <c r="G28" s="157" t="s">
        <v>276</v>
      </c>
      <c r="H28" s="28" t="str">
        <f>los!D56</f>
        <v>Snipers Třebíč</v>
      </c>
      <c r="I28" s="171"/>
    </row>
    <row r="29" spans="1:9" s="158" customFormat="1" ht="9" customHeight="1" x14ac:dyDescent="0.2">
      <c r="A29" s="169" t="s">
        <v>1414</v>
      </c>
      <c r="B29" s="157">
        <v>4</v>
      </c>
      <c r="C29" s="170"/>
      <c r="D29" s="28" t="str">
        <f>los!D46</f>
        <v xml:space="preserve">1.MVIL Ostrava </v>
      </c>
      <c r="E29" s="28" t="str">
        <f>los!D49</f>
        <v>Torpedo Havířov</v>
      </c>
      <c r="F29" s="157" t="s">
        <v>275</v>
      </c>
      <c r="G29" s="157" t="s">
        <v>276</v>
      </c>
      <c r="H29" s="28" t="str">
        <f>los!D46</f>
        <v xml:space="preserve">1.MVIL Ostrava </v>
      </c>
      <c r="I29" s="171"/>
    </row>
    <row r="30" spans="1:9" s="158" customFormat="1" ht="9" customHeight="1" x14ac:dyDescent="0.2">
      <c r="A30" s="172" t="s">
        <v>1415</v>
      </c>
      <c r="B30" s="173">
        <v>4</v>
      </c>
      <c r="C30" s="174"/>
      <c r="D30" s="29" t="str">
        <f>los!D47</f>
        <v>Asper Šumperk</v>
      </c>
      <c r="E30" s="29" t="str">
        <f>los!D48</f>
        <v>FBC MSEM Přerov</v>
      </c>
      <c r="F30" s="173" t="s">
        <v>275</v>
      </c>
      <c r="G30" s="173" t="s">
        <v>276</v>
      </c>
      <c r="H30" s="29" t="str">
        <f>los!D47</f>
        <v>Asper Šumperk</v>
      </c>
      <c r="I30" s="175"/>
    </row>
    <row r="31" spans="1:9" s="163" customFormat="1" ht="12.95" customHeight="1" x14ac:dyDescent="0.2">
      <c r="A31" s="159" t="s">
        <v>310</v>
      </c>
      <c r="B31" s="74"/>
      <c r="C31" s="160"/>
      <c r="D31" s="117" t="s">
        <v>708</v>
      </c>
      <c r="E31" s="161"/>
      <c r="F31" s="162"/>
      <c r="G31" s="162"/>
      <c r="H31" s="117"/>
      <c r="I31" s="162"/>
    </row>
    <row r="32" spans="1:9" s="158" customFormat="1" ht="9" customHeight="1" x14ac:dyDescent="0.2">
      <c r="A32" s="164" t="s">
        <v>1416</v>
      </c>
      <c r="B32" s="165">
        <v>5</v>
      </c>
      <c r="C32" s="166"/>
      <c r="D32" s="27" t="str">
        <f>los!D48</f>
        <v>FBC MSEM Přerov</v>
      </c>
      <c r="E32" s="27" t="str">
        <f>los!D57</f>
        <v>TJ Slovan Havířov</v>
      </c>
      <c r="F32" s="165" t="s">
        <v>275</v>
      </c>
      <c r="G32" s="165" t="s">
        <v>276</v>
      </c>
      <c r="H32" s="27" t="str">
        <f>los!D48</f>
        <v>FBC MSEM Přerov</v>
      </c>
      <c r="I32" s="167"/>
    </row>
    <row r="33" spans="1:9" s="158" customFormat="1" ht="9" customHeight="1" x14ac:dyDescent="0.2">
      <c r="A33" s="169" t="s">
        <v>1417</v>
      </c>
      <c r="B33" s="157">
        <v>5</v>
      </c>
      <c r="C33" s="170"/>
      <c r="D33" s="28" t="str">
        <f>los!D49</f>
        <v>Torpedo Havířov</v>
      </c>
      <c r="E33" s="28" t="str">
        <f>los!D47</f>
        <v>Asper Šumperk</v>
      </c>
      <c r="F33" s="157" t="s">
        <v>275</v>
      </c>
      <c r="G33" s="157" t="s">
        <v>276</v>
      </c>
      <c r="H33" s="28" t="str">
        <f>los!D49</f>
        <v>Torpedo Havířov</v>
      </c>
      <c r="I33" s="171"/>
    </row>
    <row r="34" spans="1:9" s="158" customFormat="1" ht="9" customHeight="1" x14ac:dyDescent="0.2">
      <c r="A34" s="169" t="s">
        <v>1418</v>
      </c>
      <c r="B34" s="157">
        <v>5</v>
      </c>
      <c r="C34" s="170"/>
      <c r="D34" s="28" t="str">
        <f>los!D50</f>
        <v>Z.F.K. Petrovice</v>
      </c>
      <c r="E34" s="28" t="str">
        <f>los!D46</f>
        <v xml:space="preserve">1.MVIL Ostrava </v>
      </c>
      <c r="F34" s="157" t="s">
        <v>275</v>
      </c>
      <c r="G34" s="157" t="s">
        <v>276</v>
      </c>
      <c r="H34" s="28" t="str">
        <f>los!D50</f>
        <v>Z.F.K. Petrovice</v>
      </c>
      <c r="I34" s="171"/>
    </row>
    <row r="35" spans="1:9" s="158" customFormat="1" ht="9" customHeight="1" x14ac:dyDescent="0.2">
      <c r="A35" s="169" t="s">
        <v>1419</v>
      </c>
      <c r="B35" s="157">
        <v>5</v>
      </c>
      <c r="C35" s="170"/>
      <c r="D35" s="28" t="str">
        <f>los!D51</f>
        <v>FBC Vikings Kopřivnice</v>
      </c>
      <c r="E35" s="28" t="str">
        <f>los!D56</f>
        <v>Snipers Třebíč</v>
      </c>
      <c r="F35" s="157" t="s">
        <v>275</v>
      </c>
      <c r="G35" s="157" t="s">
        <v>276</v>
      </c>
      <c r="H35" s="28" t="str">
        <f>los!D51</f>
        <v>FBC Vikings Kopřivnice</v>
      </c>
      <c r="I35" s="171"/>
    </row>
    <row r="36" spans="1:9" s="158" customFormat="1" ht="9" customHeight="1" x14ac:dyDescent="0.2">
      <c r="A36" s="169" t="s">
        <v>1420</v>
      </c>
      <c r="B36" s="157">
        <v>5</v>
      </c>
      <c r="C36" s="170"/>
      <c r="D36" s="28" t="str">
        <f>los!D52</f>
        <v>1.FBK Sršni Rožnov p/R</v>
      </c>
      <c r="E36" s="28" t="str">
        <f>los!D55</f>
        <v>S.K. P.E.M.A. OPAVA</v>
      </c>
      <c r="F36" s="157" t="s">
        <v>275</v>
      </c>
      <c r="G36" s="157" t="s">
        <v>276</v>
      </c>
      <c r="H36" s="28" t="str">
        <f>los!D52</f>
        <v>1.FBK Sršni Rožnov p/R</v>
      </c>
      <c r="I36" s="171"/>
    </row>
    <row r="37" spans="1:9" s="158" customFormat="1" ht="9" customHeight="1" x14ac:dyDescent="0.2">
      <c r="A37" s="172" t="s">
        <v>1421</v>
      </c>
      <c r="B37" s="173">
        <v>5</v>
      </c>
      <c r="C37" s="174"/>
      <c r="D37" s="29" t="str">
        <f>los!D53</f>
        <v>FBC Hranice</v>
      </c>
      <c r="E37" s="29" t="str">
        <f>los!D54</f>
        <v>Spartak Pelhřimov</v>
      </c>
      <c r="F37" s="173" t="s">
        <v>275</v>
      </c>
      <c r="G37" s="173" t="s">
        <v>276</v>
      </c>
      <c r="H37" s="29" t="str">
        <f>los!D53</f>
        <v>FBC Hranice</v>
      </c>
      <c r="I37" s="175"/>
    </row>
    <row r="38" spans="1:9" s="163" customFormat="1" ht="12.95" customHeight="1" x14ac:dyDescent="0.2">
      <c r="A38" s="159" t="s">
        <v>320</v>
      </c>
      <c r="B38" s="74"/>
      <c r="C38" s="160"/>
      <c r="D38" s="117" t="s">
        <v>329</v>
      </c>
      <c r="E38" s="161"/>
      <c r="F38" s="162"/>
      <c r="G38" s="162"/>
      <c r="H38" s="117"/>
      <c r="I38" s="162"/>
    </row>
    <row r="39" spans="1:9" s="158" customFormat="1" ht="9" customHeight="1" x14ac:dyDescent="0.2">
      <c r="A39" s="164" t="s">
        <v>1422</v>
      </c>
      <c r="B39" s="165">
        <v>6</v>
      </c>
      <c r="C39" s="166"/>
      <c r="D39" s="27" t="str">
        <f>los!D57</f>
        <v>TJ Slovan Havířov</v>
      </c>
      <c r="E39" s="27" t="str">
        <f>los!D54</f>
        <v>Spartak Pelhřimov</v>
      </c>
      <c r="F39" s="165" t="s">
        <v>275</v>
      </c>
      <c r="G39" s="165" t="s">
        <v>276</v>
      </c>
      <c r="H39" s="27" t="str">
        <f>los!D57</f>
        <v>TJ Slovan Havířov</v>
      </c>
      <c r="I39" s="167"/>
    </row>
    <row r="40" spans="1:9" s="158" customFormat="1" ht="9" customHeight="1" x14ac:dyDescent="0.2">
      <c r="A40" s="169" t="s">
        <v>1423</v>
      </c>
      <c r="B40" s="157">
        <v>6</v>
      </c>
      <c r="C40" s="170"/>
      <c r="D40" s="28" t="str">
        <f>los!D55</f>
        <v>S.K. P.E.M.A. OPAVA</v>
      </c>
      <c r="E40" s="28" t="str">
        <f>los!D53</f>
        <v>FBC Hranice</v>
      </c>
      <c r="F40" s="157" t="s">
        <v>275</v>
      </c>
      <c r="G40" s="157" t="s">
        <v>276</v>
      </c>
      <c r="H40" s="28" t="str">
        <f>los!D55</f>
        <v>S.K. P.E.M.A. OPAVA</v>
      </c>
      <c r="I40" s="171"/>
    </row>
    <row r="41" spans="1:9" s="158" customFormat="1" ht="9" customHeight="1" x14ac:dyDescent="0.2">
      <c r="A41" s="169" t="s">
        <v>1424</v>
      </c>
      <c r="B41" s="157">
        <v>6</v>
      </c>
      <c r="C41" s="170"/>
      <c r="D41" s="28" t="str">
        <f>los!D56</f>
        <v>Snipers Třebíč</v>
      </c>
      <c r="E41" s="28" t="str">
        <f>los!D52</f>
        <v>1.FBK Sršni Rožnov p/R</v>
      </c>
      <c r="F41" s="157" t="s">
        <v>275</v>
      </c>
      <c r="G41" s="157" t="s">
        <v>276</v>
      </c>
      <c r="H41" s="28" t="str">
        <f>los!D56</f>
        <v>Snipers Třebíč</v>
      </c>
      <c r="I41" s="171"/>
    </row>
    <row r="42" spans="1:9" s="158" customFormat="1" ht="9" customHeight="1" x14ac:dyDescent="0.2">
      <c r="A42" s="169" t="s">
        <v>1425</v>
      </c>
      <c r="B42" s="157">
        <v>6</v>
      </c>
      <c r="C42" s="170"/>
      <c r="D42" s="28" t="str">
        <f>los!D46</f>
        <v xml:space="preserve">1.MVIL Ostrava </v>
      </c>
      <c r="E42" s="28" t="str">
        <f>los!D51</f>
        <v>FBC Vikings Kopřivnice</v>
      </c>
      <c r="F42" s="157" t="s">
        <v>275</v>
      </c>
      <c r="G42" s="157" t="s">
        <v>276</v>
      </c>
      <c r="H42" s="28" t="str">
        <f>los!D46</f>
        <v xml:space="preserve">1.MVIL Ostrava </v>
      </c>
      <c r="I42" s="171"/>
    </row>
    <row r="43" spans="1:9" s="158" customFormat="1" ht="9" customHeight="1" x14ac:dyDescent="0.2">
      <c r="A43" s="169" t="s">
        <v>1426</v>
      </c>
      <c r="B43" s="157">
        <v>6</v>
      </c>
      <c r="C43" s="170"/>
      <c r="D43" s="28" t="str">
        <f>los!D47</f>
        <v>Asper Šumperk</v>
      </c>
      <c r="E43" s="28" t="str">
        <f>los!D50</f>
        <v>Z.F.K. Petrovice</v>
      </c>
      <c r="F43" s="157" t="s">
        <v>275</v>
      </c>
      <c r="G43" s="157" t="s">
        <v>276</v>
      </c>
      <c r="H43" s="28" t="str">
        <f>los!D47</f>
        <v>Asper Šumperk</v>
      </c>
      <c r="I43" s="171"/>
    </row>
    <row r="44" spans="1:9" s="158" customFormat="1" ht="9" customHeight="1" x14ac:dyDescent="0.2">
      <c r="A44" s="172" t="s">
        <v>1427</v>
      </c>
      <c r="B44" s="173">
        <v>6</v>
      </c>
      <c r="C44" s="174"/>
      <c r="D44" s="29" t="str">
        <f>los!D48</f>
        <v>FBC MSEM Přerov</v>
      </c>
      <c r="E44" s="29" t="str">
        <f>los!D49</f>
        <v>Torpedo Havířov</v>
      </c>
      <c r="F44" s="173" t="s">
        <v>275</v>
      </c>
      <c r="G44" s="173" t="s">
        <v>276</v>
      </c>
      <c r="H44" s="29" t="str">
        <f>los!D48</f>
        <v>FBC MSEM Přerov</v>
      </c>
      <c r="I44" s="175"/>
    </row>
    <row r="45" spans="1:9" s="163" customFormat="1" ht="12.95" customHeight="1" x14ac:dyDescent="0.2">
      <c r="A45" s="159" t="s">
        <v>328</v>
      </c>
      <c r="B45" s="74"/>
      <c r="C45" s="160"/>
      <c r="D45" s="117" t="s">
        <v>338</v>
      </c>
      <c r="E45" s="161"/>
      <c r="F45" s="162"/>
      <c r="G45" s="162"/>
      <c r="H45" s="117"/>
      <c r="I45" s="162"/>
    </row>
    <row r="46" spans="1:9" s="158" customFormat="1" ht="9" customHeight="1" x14ac:dyDescent="0.2">
      <c r="A46" s="164" t="s">
        <v>1428</v>
      </c>
      <c r="B46" s="165">
        <v>7</v>
      </c>
      <c r="C46" s="166"/>
      <c r="D46" s="27" t="str">
        <f>los!D49</f>
        <v>Torpedo Havířov</v>
      </c>
      <c r="E46" s="27" t="str">
        <f>los!D57</f>
        <v>TJ Slovan Havířov</v>
      </c>
      <c r="F46" s="165" t="s">
        <v>275</v>
      </c>
      <c r="G46" s="165" t="s">
        <v>276</v>
      </c>
      <c r="H46" s="27" t="str">
        <f>los!D49</f>
        <v>Torpedo Havířov</v>
      </c>
      <c r="I46" s="167"/>
    </row>
    <row r="47" spans="1:9" s="158" customFormat="1" ht="9" customHeight="1" x14ac:dyDescent="0.2">
      <c r="A47" s="169" t="s">
        <v>1429</v>
      </c>
      <c r="B47" s="157">
        <v>7</v>
      </c>
      <c r="C47" s="170"/>
      <c r="D47" s="28" t="str">
        <f>los!D50</f>
        <v>Z.F.K. Petrovice</v>
      </c>
      <c r="E47" s="28" t="str">
        <f>los!D48</f>
        <v>FBC MSEM Přerov</v>
      </c>
      <c r="F47" s="157" t="s">
        <v>275</v>
      </c>
      <c r="G47" s="157" t="s">
        <v>276</v>
      </c>
      <c r="H47" s="28" t="str">
        <f>los!D50</f>
        <v>Z.F.K. Petrovice</v>
      </c>
      <c r="I47" s="171"/>
    </row>
    <row r="48" spans="1:9" s="158" customFormat="1" ht="9" customHeight="1" x14ac:dyDescent="0.2">
      <c r="A48" s="169" t="s">
        <v>1430</v>
      </c>
      <c r="B48" s="157">
        <v>7</v>
      </c>
      <c r="C48" s="170"/>
      <c r="D48" s="28" t="str">
        <f>los!D51</f>
        <v>FBC Vikings Kopřivnice</v>
      </c>
      <c r="E48" s="28" t="str">
        <f>los!D47</f>
        <v>Asper Šumperk</v>
      </c>
      <c r="F48" s="157" t="s">
        <v>275</v>
      </c>
      <c r="G48" s="157" t="s">
        <v>276</v>
      </c>
      <c r="H48" s="28" t="str">
        <f>los!D51</f>
        <v>FBC Vikings Kopřivnice</v>
      </c>
      <c r="I48" s="171"/>
    </row>
    <row r="49" spans="1:9" s="158" customFormat="1" ht="9" customHeight="1" x14ac:dyDescent="0.2">
      <c r="A49" s="169" t="s">
        <v>1431</v>
      </c>
      <c r="B49" s="157">
        <v>7</v>
      </c>
      <c r="C49" s="170"/>
      <c r="D49" s="28" t="str">
        <f>los!D52</f>
        <v>1.FBK Sršni Rožnov p/R</v>
      </c>
      <c r="E49" s="28" t="str">
        <f>los!D46</f>
        <v xml:space="preserve">1.MVIL Ostrava </v>
      </c>
      <c r="F49" s="157" t="s">
        <v>275</v>
      </c>
      <c r="G49" s="157" t="s">
        <v>276</v>
      </c>
      <c r="H49" s="28" t="str">
        <f>los!D52</f>
        <v>1.FBK Sršni Rožnov p/R</v>
      </c>
      <c r="I49" s="171"/>
    </row>
    <row r="50" spans="1:9" s="158" customFormat="1" ht="9" customHeight="1" x14ac:dyDescent="0.2">
      <c r="A50" s="169" t="s">
        <v>1432</v>
      </c>
      <c r="B50" s="157">
        <v>7</v>
      </c>
      <c r="C50" s="170"/>
      <c r="D50" s="28" t="str">
        <f>los!D53</f>
        <v>FBC Hranice</v>
      </c>
      <c r="E50" s="28" t="str">
        <f>los!D56</f>
        <v>Snipers Třebíč</v>
      </c>
      <c r="F50" s="157" t="s">
        <v>275</v>
      </c>
      <c r="G50" s="157" t="s">
        <v>276</v>
      </c>
      <c r="H50" s="28" t="str">
        <f>los!D53</f>
        <v>FBC Hranice</v>
      </c>
      <c r="I50" s="171"/>
    </row>
    <row r="51" spans="1:9" s="158" customFormat="1" ht="9" customHeight="1" x14ac:dyDescent="0.2">
      <c r="A51" s="172" t="s">
        <v>1433</v>
      </c>
      <c r="B51" s="173">
        <v>7</v>
      </c>
      <c r="C51" s="174"/>
      <c r="D51" s="29" t="str">
        <f>los!D54</f>
        <v>Spartak Pelhřimov</v>
      </c>
      <c r="E51" s="29" t="str">
        <f>los!D55</f>
        <v>S.K. P.E.M.A. OPAVA</v>
      </c>
      <c r="F51" s="173" t="s">
        <v>275</v>
      </c>
      <c r="G51" s="173" t="s">
        <v>276</v>
      </c>
      <c r="H51" s="29" t="str">
        <f>los!D54</f>
        <v>Spartak Pelhřimov</v>
      </c>
      <c r="I51" s="175"/>
    </row>
    <row r="52" spans="1:9" s="163" customFormat="1" ht="12.95" customHeight="1" x14ac:dyDescent="0.2">
      <c r="A52" s="159" t="s">
        <v>337</v>
      </c>
      <c r="B52" s="74"/>
      <c r="C52" s="160"/>
      <c r="D52" s="117">
        <v>44864</v>
      </c>
      <c r="E52" s="161"/>
      <c r="F52" s="162"/>
      <c r="G52" s="162"/>
      <c r="H52" s="117"/>
      <c r="I52" s="162"/>
    </row>
    <row r="53" spans="1:9" s="158" customFormat="1" ht="9" customHeight="1" x14ac:dyDescent="0.2">
      <c r="A53" s="164" t="s">
        <v>1434</v>
      </c>
      <c r="B53" s="165">
        <v>8</v>
      </c>
      <c r="C53" s="166">
        <f>D52</f>
        <v>44864</v>
      </c>
      <c r="D53" s="27" t="str">
        <f>los!D57</f>
        <v>TJ Slovan Havířov</v>
      </c>
      <c r="E53" s="27" t="str">
        <f>los!D55</f>
        <v>S.K. P.E.M.A. OPAVA</v>
      </c>
      <c r="F53" s="165" t="s">
        <v>275</v>
      </c>
      <c r="G53" s="165" t="s">
        <v>276</v>
      </c>
      <c r="H53" s="27" t="str">
        <f>los!D57</f>
        <v>TJ Slovan Havířov</v>
      </c>
      <c r="I53" s="167"/>
    </row>
    <row r="54" spans="1:9" s="158" customFormat="1" ht="9" customHeight="1" x14ac:dyDescent="0.2">
      <c r="A54" s="169" t="s">
        <v>1435</v>
      </c>
      <c r="B54" s="157">
        <v>8</v>
      </c>
      <c r="C54" s="170">
        <f>D52</f>
        <v>44864</v>
      </c>
      <c r="D54" s="28" t="str">
        <f>los!D56</f>
        <v>Snipers Třebíč</v>
      </c>
      <c r="E54" s="28" t="str">
        <f>los!D54</f>
        <v>Spartak Pelhřimov</v>
      </c>
      <c r="F54" s="157" t="s">
        <v>275</v>
      </c>
      <c r="G54" s="157" t="s">
        <v>276</v>
      </c>
      <c r="H54" s="28" t="str">
        <f>los!D56</f>
        <v>Snipers Třebíč</v>
      </c>
      <c r="I54" s="171"/>
    </row>
    <row r="55" spans="1:9" s="158" customFormat="1" ht="9" customHeight="1" x14ac:dyDescent="0.2">
      <c r="A55" s="169" t="s">
        <v>1436</v>
      </c>
      <c r="B55" s="157">
        <v>8</v>
      </c>
      <c r="C55" s="170">
        <f>D52</f>
        <v>44864</v>
      </c>
      <c r="D55" s="28" t="str">
        <f>los!D46</f>
        <v xml:space="preserve">1.MVIL Ostrava </v>
      </c>
      <c r="E55" s="28" t="str">
        <f>los!D53</f>
        <v>FBC Hranice</v>
      </c>
      <c r="F55" s="157" t="s">
        <v>275</v>
      </c>
      <c r="G55" s="157" t="s">
        <v>276</v>
      </c>
      <c r="H55" s="28" t="str">
        <f>los!D46</f>
        <v xml:space="preserve">1.MVIL Ostrava </v>
      </c>
      <c r="I55" s="171"/>
    </row>
    <row r="56" spans="1:9" s="158" customFormat="1" ht="9" customHeight="1" x14ac:dyDescent="0.2">
      <c r="A56" s="169" t="s">
        <v>1437</v>
      </c>
      <c r="B56" s="157">
        <v>8</v>
      </c>
      <c r="C56" s="170">
        <f>D52</f>
        <v>44864</v>
      </c>
      <c r="D56" s="28" t="str">
        <f>los!D47</f>
        <v>Asper Šumperk</v>
      </c>
      <c r="E56" s="28" t="str">
        <f>los!D52</f>
        <v>1.FBK Sršni Rožnov p/R</v>
      </c>
      <c r="F56" s="157" t="s">
        <v>275</v>
      </c>
      <c r="G56" s="157" t="s">
        <v>276</v>
      </c>
      <c r="H56" s="28" t="str">
        <f>los!D47</f>
        <v>Asper Šumperk</v>
      </c>
      <c r="I56" s="171"/>
    </row>
    <row r="57" spans="1:9" s="158" customFormat="1" ht="9" customHeight="1" x14ac:dyDescent="0.2">
      <c r="A57" s="169" t="s">
        <v>1438</v>
      </c>
      <c r="B57" s="157">
        <v>8</v>
      </c>
      <c r="C57" s="170">
        <f>D52</f>
        <v>44864</v>
      </c>
      <c r="D57" s="28" t="str">
        <f>los!D48</f>
        <v>FBC MSEM Přerov</v>
      </c>
      <c r="E57" s="28" t="str">
        <f>los!D51</f>
        <v>FBC Vikings Kopřivnice</v>
      </c>
      <c r="F57" s="157" t="s">
        <v>275</v>
      </c>
      <c r="G57" s="157" t="s">
        <v>276</v>
      </c>
      <c r="H57" s="28" t="str">
        <f>los!D48</f>
        <v>FBC MSEM Přerov</v>
      </c>
      <c r="I57" s="171"/>
    </row>
    <row r="58" spans="1:9" s="158" customFormat="1" ht="9" customHeight="1" x14ac:dyDescent="0.2">
      <c r="A58" s="172" t="s">
        <v>1439</v>
      </c>
      <c r="B58" s="173">
        <v>8</v>
      </c>
      <c r="C58" s="174">
        <f>D52</f>
        <v>44864</v>
      </c>
      <c r="D58" s="29" t="str">
        <f>los!D49</f>
        <v>Torpedo Havířov</v>
      </c>
      <c r="E58" s="29" t="str">
        <f>los!D50</f>
        <v>Z.F.K. Petrovice</v>
      </c>
      <c r="F58" s="173" t="s">
        <v>275</v>
      </c>
      <c r="G58" s="173" t="s">
        <v>276</v>
      </c>
      <c r="H58" s="29" t="str">
        <f>los!D49</f>
        <v>Torpedo Havířov</v>
      </c>
      <c r="I58" s="175"/>
    </row>
    <row r="59" spans="1:9" s="163" customFormat="1" ht="12.95" customHeight="1" x14ac:dyDescent="0.2">
      <c r="A59" s="159" t="s">
        <v>346</v>
      </c>
      <c r="B59" s="74"/>
      <c r="C59" s="160"/>
      <c r="D59" s="117" t="s">
        <v>727</v>
      </c>
      <c r="E59" s="161"/>
      <c r="F59" s="162"/>
      <c r="G59" s="162"/>
      <c r="H59" s="117"/>
      <c r="I59" s="162"/>
    </row>
    <row r="60" spans="1:9" s="158" customFormat="1" ht="9" customHeight="1" x14ac:dyDescent="0.2">
      <c r="A60" s="164" t="s">
        <v>1440</v>
      </c>
      <c r="B60" s="165">
        <v>9</v>
      </c>
      <c r="C60" s="166"/>
      <c r="D60" s="27" t="str">
        <f>los!D50</f>
        <v>Z.F.K. Petrovice</v>
      </c>
      <c r="E60" s="27" t="str">
        <f>los!D57</f>
        <v>TJ Slovan Havířov</v>
      </c>
      <c r="F60" s="165" t="s">
        <v>275</v>
      </c>
      <c r="G60" s="165" t="s">
        <v>276</v>
      </c>
      <c r="H60" s="27" t="str">
        <f>los!D50</f>
        <v>Z.F.K. Petrovice</v>
      </c>
      <c r="I60" s="167"/>
    </row>
    <row r="61" spans="1:9" s="158" customFormat="1" ht="9" customHeight="1" x14ac:dyDescent="0.2">
      <c r="A61" s="169" t="s">
        <v>1441</v>
      </c>
      <c r="B61" s="157">
        <v>9</v>
      </c>
      <c r="C61" s="170"/>
      <c r="D61" s="28" t="str">
        <f>los!D51</f>
        <v>FBC Vikings Kopřivnice</v>
      </c>
      <c r="E61" s="28" t="str">
        <f>los!D49</f>
        <v>Torpedo Havířov</v>
      </c>
      <c r="F61" s="157" t="s">
        <v>275</v>
      </c>
      <c r="G61" s="157" t="s">
        <v>276</v>
      </c>
      <c r="H61" s="28" t="str">
        <f>los!D51</f>
        <v>FBC Vikings Kopřivnice</v>
      </c>
      <c r="I61" s="171"/>
    </row>
    <row r="62" spans="1:9" s="158" customFormat="1" ht="9" customHeight="1" x14ac:dyDescent="0.2">
      <c r="A62" s="169" t="s">
        <v>1442</v>
      </c>
      <c r="B62" s="157">
        <v>9</v>
      </c>
      <c r="C62" s="170"/>
      <c r="D62" s="28" t="str">
        <f>los!D52</f>
        <v>1.FBK Sršni Rožnov p/R</v>
      </c>
      <c r="E62" s="28" t="str">
        <f>los!D48</f>
        <v>FBC MSEM Přerov</v>
      </c>
      <c r="F62" s="157" t="s">
        <v>275</v>
      </c>
      <c r="G62" s="157" t="s">
        <v>276</v>
      </c>
      <c r="H62" s="28" t="str">
        <f>los!D52</f>
        <v>1.FBK Sršni Rožnov p/R</v>
      </c>
      <c r="I62" s="171"/>
    </row>
    <row r="63" spans="1:9" s="158" customFormat="1" ht="9" customHeight="1" x14ac:dyDescent="0.2">
      <c r="A63" s="169" t="s">
        <v>1443</v>
      </c>
      <c r="B63" s="157">
        <v>9</v>
      </c>
      <c r="C63" s="170"/>
      <c r="D63" s="28" t="str">
        <f>los!D53</f>
        <v>FBC Hranice</v>
      </c>
      <c r="E63" s="28" t="str">
        <f>los!D47</f>
        <v>Asper Šumperk</v>
      </c>
      <c r="F63" s="157" t="s">
        <v>275</v>
      </c>
      <c r="G63" s="157" t="s">
        <v>276</v>
      </c>
      <c r="H63" s="28" t="str">
        <f>los!D53</f>
        <v>FBC Hranice</v>
      </c>
      <c r="I63" s="171"/>
    </row>
    <row r="64" spans="1:9" s="158" customFormat="1" ht="9" customHeight="1" x14ac:dyDescent="0.2">
      <c r="A64" s="169" t="s">
        <v>1444</v>
      </c>
      <c r="B64" s="157">
        <v>9</v>
      </c>
      <c r="C64" s="170"/>
      <c r="D64" s="28" t="str">
        <f>los!D54</f>
        <v>Spartak Pelhřimov</v>
      </c>
      <c r="E64" s="28" t="str">
        <f>los!D46</f>
        <v xml:space="preserve">1.MVIL Ostrava </v>
      </c>
      <c r="F64" s="157" t="s">
        <v>275</v>
      </c>
      <c r="G64" s="157" t="s">
        <v>276</v>
      </c>
      <c r="H64" s="28" t="str">
        <f>los!D54</f>
        <v>Spartak Pelhřimov</v>
      </c>
      <c r="I64" s="171"/>
    </row>
    <row r="65" spans="1:9" s="158" customFormat="1" ht="9" customHeight="1" x14ac:dyDescent="0.2">
      <c r="A65" s="172" t="s">
        <v>1445</v>
      </c>
      <c r="B65" s="173">
        <v>9</v>
      </c>
      <c r="C65" s="174"/>
      <c r="D65" s="29" t="str">
        <f>los!D55</f>
        <v>S.K. P.E.M.A. OPAVA</v>
      </c>
      <c r="E65" s="29" t="str">
        <f>los!D56</f>
        <v>Snipers Třebíč</v>
      </c>
      <c r="F65" s="173" t="s">
        <v>275</v>
      </c>
      <c r="G65" s="173" t="s">
        <v>276</v>
      </c>
      <c r="H65" s="29" t="str">
        <f>los!D55</f>
        <v>S.K. P.E.M.A. OPAVA</v>
      </c>
      <c r="I65" s="175"/>
    </row>
    <row r="66" spans="1:9" s="163" customFormat="1" ht="12.95" customHeight="1" x14ac:dyDescent="0.2">
      <c r="A66" s="159" t="s">
        <v>354</v>
      </c>
      <c r="B66" s="74"/>
      <c r="C66" s="160"/>
      <c r="D66" s="117" t="s">
        <v>734</v>
      </c>
      <c r="E66" s="161"/>
      <c r="F66" s="162"/>
      <c r="G66" s="162"/>
      <c r="H66" s="117"/>
      <c r="I66" s="162"/>
    </row>
    <row r="67" spans="1:9" s="158" customFormat="1" ht="9" customHeight="1" x14ac:dyDescent="0.2">
      <c r="A67" s="164" t="s">
        <v>1446</v>
      </c>
      <c r="B67" s="165">
        <v>10</v>
      </c>
      <c r="C67" s="166"/>
      <c r="D67" s="27" t="str">
        <f>los!D57</f>
        <v>TJ Slovan Havířov</v>
      </c>
      <c r="E67" s="27" t="str">
        <f>los!D56</f>
        <v>Snipers Třebíč</v>
      </c>
      <c r="F67" s="165" t="s">
        <v>275</v>
      </c>
      <c r="G67" s="165" t="s">
        <v>276</v>
      </c>
      <c r="H67" s="27" t="str">
        <f>los!D57</f>
        <v>TJ Slovan Havířov</v>
      </c>
      <c r="I67" s="167"/>
    </row>
    <row r="68" spans="1:9" s="158" customFormat="1" ht="9" customHeight="1" x14ac:dyDescent="0.2">
      <c r="A68" s="169" t="s">
        <v>1447</v>
      </c>
      <c r="B68" s="157">
        <v>10</v>
      </c>
      <c r="C68" s="170"/>
      <c r="D68" s="28" t="str">
        <f>los!D46</f>
        <v xml:space="preserve">1.MVIL Ostrava </v>
      </c>
      <c r="E68" s="28" t="str">
        <f>los!D55</f>
        <v>S.K. P.E.M.A. OPAVA</v>
      </c>
      <c r="F68" s="157" t="s">
        <v>275</v>
      </c>
      <c r="G68" s="157" t="s">
        <v>276</v>
      </c>
      <c r="H68" s="28" t="str">
        <f>los!D46</f>
        <v xml:space="preserve">1.MVIL Ostrava </v>
      </c>
      <c r="I68" s="171"/>
    </row>
    <row r="69" spans="1:9" s="158" customFormat="1" ht="9" customHeight="1" x14ac:dyDescent="0.2">
      <c r="A69" s="169" t="s">
        <v>1448</v>
      </c>
      <c r="B69" s="157">
        <v>10</v>
      </c>
      <c r="C69" s="170"/>
      <c r="D69" s="28" t="str">
        <f>los!D47</f>
        <v>Asper Šumperk</v>
      </c>
      <c r="E69" s="28" t="str">
        <f>los!D54</f>
        <v>Spartak Pelhřimov</v>
      </c>
      <c r="F69" s="157" t="s">
        <v>275</v>
      </c>
      <c r="G69" s="157" t="s">
        <v>276</v>
      </c>
      <c r="H69" s="28" t="str">
        <f>los!D47</f>
        <v>Asper Šumperk</v>
      </c>
      <c r="I69" s="171"/>
    </row>
    <row r="70" spans="1:9" s="158" customFormat="1" ht="9" customHeight="1" x14ac:dyDescent="0.2">
      <c r="A70" s="169" t="s">
        <v>1449</v>
      </c>
      <c r="B70" s="157">
        <v>10</v>
      </c>
      <c r="C70" s="170"/>
      <c r="D70" s="28" t="str">
        <f>los!D48</f>
        <v>FBC MSEM Přerov</v>
      </c>
      <c r="E70" s="28" t="str">
        <f>los!D53</f>
        <v>FBC Hranice</v>
      </c>
      <c r="F70" s="157" t="s">
        <v>275</v>
      </c>
      <c r="G70" s="157" t="s">
        <v>276</v>
      </c>
      <c r="H70" s="28" t="str">
        <f>los!D48</f>
        <v>FBC MSEM Přerov</v>
      </c>
      <c r="I70" s="171"/>
    </row>
    <row r="71" spans="1:9" s="158" customFormat="1" ht="9" customHeight="1" x14ac:dyDescent="0.2">
      <c r="A71" s="169" t="s">
        <v>1450</v>
      </c>
      <c r="B71" s="157">
        <v>10</v>
      </c>
      <c r="C71" s="170"/>
      <c r="D71" s="28" t="str">
        <f>los!D49</f>
        <v>Torpedo Havířov</v>
      </c>
      <c r="E71" s="28" t="str">
        <f>los!D52</f>
        <v>1.FBK Sršni Rožnov p/R</v>
      </c>
      <c r="F71" s="157" t="s">
        <v>275</v>
      </c>
      <c r="G71" s="157" t="s">
        <v>276</v>
      </c>
      <c r="H71" s="28" t="str">
        <f>los!D49</f>
        <v>Torpedo Havířov</v>
      </c>
      <c r="I71" s="171"/>
    </row>
    <row r="72" spans="1:9" s="158" customFormat="1" ht="9" customHeight="1" x14ac:dyDescent="0.2">
      <c r="A72" s="172" t="s">
        <v>1451</v>
      </c>
      <c r="B72" s="173">
        <v>10</v>
      </c>
      <c r="C72" s="174"/>
      <c r="D72" s="29" t="str">
        <f>los!D50</f>
        <v>Z.F.K. Petrovice</v>
      </c>
      <c r="E72" s="29" t="str">
        <f>los!D51</f>
        <v>FBC Vikings Kopřivnice</v>
      </c>
      <c r="F72" s="173" t="s">
        <v>275</v>
      </c>
      <c r="G72" s="173" t="s">
        <v>276</v>
      </c>
      <c r="H72" s="29" t="str">
        <f>los!D50</f>
        <v>Z.F.K. Petrovice</v>
      </c>
      <c r="I72" s="175"/>
    </row>
    <row r="73" spans="1:9" s="163" customFormat="1" ht="12.95" customHeight="1" x14ac:dyDescent="0.2">
      <c r="A73" s="159" t="s">
        <v>363</v>
      </c>
      <c r="B73" s="74"/>
      <c r="C73" s="160"/>
      <c r="D73" s="117" t="s">
        <v>355</v>
      </c>
      <c r="E73" s="161"/>
      <c r="F73" s="162"/>
      <c r="G73" s="162"/>
      <c r="H73" s="117"/>
      <c r="I73" s="162"/>
    </row>
    <row r="74" spans="1:9" s="158" customFormat="1" ht="9" customHeight="1" x14ac:dyDescent="0.2">
      <c r="A74" s="164" t="s">
        <v>1452</v>
      </c>
      <c r="B74" s="165">
        <v>11</v>
      </c>
      <c r="C74" s="166"/>
      <c r="D74" s="27" t="str">
        <f>los!D57</f>
        <v>TJ Slovan Havířov</v>
      </c>
      <c r="E74" s="27" t="str">
        <f>los!D51</f>
        <v>FBC Vikings Kopřivnice</v>
      </c>
      <c r="F74" s="165" t="s">
        <v>275</v>
      </c>
      <c r="G74" s="165" t="s">
        <v>276</v>
      </c>
      <c r="H74" s="27" t="str">
        <f>los!D57</f>
        <v>TJ Slovan Havířov</v>
      </c>
      <c r="I74" s="167"/>
    </row>
    <row r="75" spans="1:9" s="158" customFormat="1" ht="9" customHeight="1" x14ac:dyDescent="0.2">
      <c r="A75" s="169" t="s">
        <v>1453</v>
      </c>
      <c r="B75" s="157">
        <v>11</v>
      </c>
      <c r="C75" s="170"/>
      <c r="D75" s="28" t="str">
        <f>los!D52</f>
        <v>1.FBK Sršni Rožnov p/R</v>
      </c>
      <c r="E75" s="28" t="str">
        <f>los!D50</f>
        <v>Z.F.K. Petrovice</v>
      </c>
      <c r="F75" s="157" t="s">
        <v>275</v>
      </c>
      <c r="G75" s="157" t="s">
        <v>276</v>
      </c>
      <c r="H75" s="28" t="str">
        <f>los!D52</f>
        <v>1.FBK Sršni Rožnov p/R</v>
      </c>
      <c r="I75" s="171"/>
    </row>
    <row r="76" spans="1:9" s="158" customFormat="1" ht="9" customHeight="1" x14ac:dyDescent="0.2">
      <c r="A76" s="169" t="s">
        <v>1454</v>
      </c>
      <c r="B76" s="157">
        <v>11</v>
      </c>
      <c r="C76" s="170"/>
      <c r="D76" s="28" t="str">
        <f>los!D53</f>
        <v>FBC Hranice</v>
      </c>
      <c r="E76" s="28" t="str">
        <f>los!D49</f>
        <v>Torpedo Havířov</v>
      </c>
      <c r="F76" s="157" t="s">
        <v>275</v>
      </c>
      <c r="G76" s="157" t="s">
        <v>276</v>
      </c>
      <c r="H76" s="28" t="str">
        <f>los!D53</f>
        <v>FBC Hranice</v>
      </c>
      <c r="I76" s="171"/>
    </row>
    <row r="77" spans="1:9" s="158" customFormat="1" ht="9" customHeight="1" x14ac:dyDescent="0.2">
      <c r="A77" s="169" t="s">
        <v>1455</v>
      </c>
      <c r="B77" s="157">
        <v>11</v>
      </c>
      <c r="C77" s="170"/>
      <c r="D77" s="28" t="str">
        <f>los!D54</f>
        <v>Spartak Pelhřimov</v>
      </c>
      <c r="E77" s="28" t="str">
        <f>los!D48</f>
        <v>FBC MSEM Přerov</v>
      </c>
      <c r="F77" s="157" t="s">
        <v>275</v>
      </c>
      <c r="G77" s="157" t="s">
        <v>276</v>
      </c>
      <c r="H77" s="28" t="str">
        <f>los!D54</f>
        <v>Spartak Pelhřimov</v>
      </c>
      <c r="I77" s="171"/>
    </row>
    <row r="78" spans="1:9" s="158" customFormat="1" ht="9" customHeight="1" x14ac:dyDescent="0.2">
      <c r="A78" s="169" t="s">
        <v>1456</v>
      </c>
      <c r="B78" s="157">
        <v>11</v>
      </c>
      <c r="C78" s="170"/>
      <c r="D78" s="28" t="str">
        <f>los!D55</f>
        <v>S.K. P.E.M.A. OPAVA</v>
      </c>
      <c r="E78" s="28" t="str">
        <f>los!D47</f>
        <v>Asper Šumperk</v>
      </c>
      <c r="F78" s="157" t="s">
        <v>275</v>
      </c>
      <c r="G78" s="157" t="s">
        <v>276</v>
      </c>
      <c r="H78" s="28" t="str">
        <f>los!D55</f>
        <v>S.K. P.E.M.A. OPAVA</v>
      </c>
      <c r="I78" s="171"/>
    </row>
    <row r="79" spans="1:9" s="158" customFormat="1" ht="9" customHeight="1" x14ac:dyDescent="0.2">
      <c r="A79" s="172" t="s">
        <v>1457</v>
      </c>
      <c r="B79" s="173">
        <v>11</v>
      </c>
      <c r="C79" s="174"/>
      <c r="D79" s="29" t="str">
        <f>los!D46</f>
        <v xml:space="preserve">1.MVIL Ostrava </v>
      </c>
      <c r="E79" s="29" t="str">
        <f>los!D56</f>
        <v>Snipers Třebíč</v>
      </c>
      <c r="F79" s="173" t="s">
        <v>275</v>
      </c>
      <c r="G79" s="173" t="s">
        <v>276</v>
      </c>
      <c r="H79" s="29" t="str">
        <f>los!D46</f>
        <v xml:space="preserve">1.MVIL Ostrava </v>
      </c>
      <c r="I79" s="175"/>
    </row>
    <row r="80" spans="1:9" s="77" customFormat="1" ht="21" customHeight="1" x14ac:dyDescent="0.2">
      <c r="A80" s="70" t="s">
        <v>390</v>
      </c>
      <c r="B80" s="71"/>
      <c r="C80" s="72"/>
    </row>
    <row r="81" spans="1:12" s="163" customFormat="1" ht="12.95" customHeight="1" x14ac:dyDescent="0.2">
      <c r="A81" s="159" t="s">
        <v>372</v>
      </c>
      <c r="B81" s="74"/>
      <c r="C81" s="160"/>
      <c r="D81" s="117" t="s">
        <v>364</v>
      </c>
      <c r="E81" s="161"/>
      <c r="F81" s="162"/>
      <c r="G81" s="162"/>
      <c r="H81" s="117"/>
      <c r="I81" s="162"/>
    </row>
    <row r="82" spans="1:12" s="158" customFormat="1" ht="9" customHeight="1" x14ac:dyDescent="0.2">
      <c r="A82" s="164" t="s">
        <v>1458</v>
      </c>
      <c r="B82" s="165">
        <v>12</v>
      </c>
      <c r="C82" s="166"/>
      <c r="D82" s="27" t="str">
        <f>los!D52</f>
        <v>1.FBK Sršni Rožnov p/R</v>
      </c>
      <c r="E82" s="27" t="str">
        <f>los!D57</f>
        <v>TJ Slovan Havířov</v>
      </c>
      <c r="F82" s="165" t="s">
        <v>275</v>
      </c>
      <c r="G82" s="165" t="s">
        <v>276</v>
      </c>
      <c r="H82" s="27" t="str">
        <f>los!D52</f>
        <v>1.FBK Sršni Rožnov p/R</v>
      </c>
      <c r="I82" s="167"/>
    </row>
    <row r="83" spans="1:12" s="158" customFormat="1" ht="9" customHeight="1" x14ac:dyDescent="0.2">
      <c r="A83" s="169" t="s">
        <v>1459</v>
      </c>
      <c r="B83" s="157">
        <v>12</v>
      </c>
      <c r="C83" s="170"/>
      <c r="D83" s="28" t="str">
        <f>los!D51</f>
        <v>FBC Vikings Kopřivnice</v>
      </c>
      <c r="E83" s="28" t="str">
        <f>los!D53</f>
        <v>FBC Hranice</v>
      </c>
      <c r="F83" s="157" t="s">
        <v>275</v>
      </c>
      <c r="G83" s="157" t="s">
        <v>276</v>
      </c>
      <c r="H83" s="28" t="str">
        <f>los!D51</f>
        <v>FBC Vikings Kopřivnice</v>
      </c>
      <c r="I83" s="171"/>
    </row>
    <row r="84" spans="1:12" s="158" customFormat="1" ht="9" customHeight="1" x14ac:dyDescent="0.2">
      <c r="A84" s="169" t="s">
        <v>1460</v>
      </c>
      <c r="B84" s="157">
        <v>12</v>
      </c>
      <c r="C84" s="170"/>
      <c r="D84" s="28" t="str">
        <f>los!D50</f>
        <v>Z.F.K. Petrovice</v>
      </c>
      <c r="E84" s="28" t="str">
        <f>los!D54</f>
        <v>Spartak Pelhřimov</v>
      </c>
      <c r="F84" s="157" t="s">
        <v>275</v>
      </c>
      <c r="G84" s="157" t="s">
        <v>276</v>
      </c>
      <c r="H84" s="28" t="str">
        <f>los!D50</f>
        <v>Z.F.K. Petrovice</v>
      </c>
      <c r="I84" s="171"/>
    </row>
    <row r="85" spans="1:12" s="158" customFormat="1" ht="9" customHeight="1" x14ac:dyDescent="0.2">
      <c r="A85" s="169" t="s">
        <v>1461</v>
      </c>
      <c r="B85" s="157">
        <v>12</v>
      </c>
      <c r="C85" s="170"/>
      <c r="D85" s="28" t="str">
        <f>los!D49</f>
        <v>Torpedo Havířov</v>
      </c>
      <c r="E85" s="28" t="str">
        <f>los!D55</f>
        <v>S.K. P.E.M.A. OPAVA</v>
      </c>
      <c r="F85" s="157" t="s">
        <v>275</v>
      </c>
      <c r="G85" s="157" t="s">
        <v>276</v>
      </c>
      <c r="H85" s="28" t="str">
        <f>los!D49</f>
        <v>Torpedo Havířov</v>
      </c>
      <c r="I85" s="171"/>
    </row>
    <row r="86" spans="1:12" s="158" customFormat="1" ht="9" customHeight="1" x14ac:dyDescent="0.2">
      <c r="A86" s="169" t="s">
        <v>1462</v>
      </c>
      <c r="B86" s="157">
        <v>12</v>
      </c>
      <c r="C86" s="170"/>
      <c r="D86" s="28" t="str">
        <f>los!D48</f>
        <v>FBC MSEM Přerov</v>
      </c>
      <c r="E86" s="28" t="str">
        <f>los!D56</f>
        <v>Snipers Třebíč</v>
      </c>
      <c r="F86" s="157" t="s">
        <v>275</v>
      </c>
      <c r="G86" s="157" t="s">
        <v>276</v>
      </c>
      <c r="H86" s="28" t="str">
        <f>los!D48</f>
        <v>FBC MSEM Přerov</v>
      </c>
      <c r="I86" s="171"/>
    </row>
    <row r="87" spans="1:12" s="158" customFormat="1" ht="9" customHeight="1" x14ac:dyDescent="0.2">
      <c r="A87" s="172" t="s">
        <v>1463</v>
      </c>
      <c r="B87" s="173">
        <v>12</v>
      </c>
      <c r="C87" s="174"/>
      <c r="D87" s="29" t="str">
        <f>los!D47</f>
        <v>Asper Šumperk</v>
      </c>
      <c r="E87" s="29" t="str">
        <f>los!D46</f>
        <v xml:space="preserve">1.MVIL Ostrava </v>
      </c>
      <c r="F87" s="173" t="s">
        <v>275</v>
      </c>
      <c r="G87" s="173" t="s">
        <v>276</v>
      </c>
      <c r="H87" s="29" t="str">
        <f>los!D47</f>
        <v>Asper Šumperk</v>
      </c>
      <c r="I87" s="175"/>
    </row>
    <row r="88" spans="1:12" s="69" customFormat="1" ht="21" customHeight="1" x14ac:dyDescent="0.2">
      <c r="A88" s="596" t="s">
        <v>1391</v>
      </c>
      <c r="B88" s="596"/>
      <c r="C88" s="596"/>
      <c r="D88" s="596"/>
      <c r="E88" s="596"/>
      <c r="F88" s="596"/>
      <c r="G88" s="596"/>
      <c r="H88" s="596"/>
      <c r="I88" s="596"/>
      <c r="J88" s="68"/>
      <c r="K88" s="130"/>
      <c r="L88" s="130"/>
    </row>
    <row r="89" spans="1:12" s="77" customFormat="1" ht="18" customHeight="1" x14ac:dyDescent="0.2">
      <c r="A89" s="70" t="s">
        <v>390</v>
      </c>
      <c r="B89" s="71"/>
      <c r="C89" s="72"/>
      <c r="I89" s="71"/>
    </row>
    <row r="90" spans="1:12" s="163" customFormat="1" ht="12.95" customHeight="1" x14ac:dyDescent="0.2">
      <c r="A90" s="159" t="s">
        <v>382</v>
      </c>
      <c r="B90" s="74"/>
      <c r="C90" s="160"/>
      <c r="D90" s="117" t="s">
        <v>759</v>
      </c>
      <c r="E90" s="161"/>
      <c r="F90" s="162"/>
      <c r="G90" s="162"/>
      <c r="H90" s="117"/>
      <c r="I90" s="162"/>
    </row>
    <row r="91" spans="1:12" s="158" customFormat="1" ht="9" customHeight="1" x14ac:dyDescent="0.2">
      <c r="A91" s="164" t="s">
        <v>1464</v>
      </c>
      <c r="B91" s="165">
        <v>13</v>
      </c>
      <c r="C91" s="166"/>
      <c r="D91" s="27" t="str">
        <f>los!D57</f>
        <v>TJ Slovan Havířov</v>
      </c>
      <c r="E91" s="27" t="str">
        <f>los!D47</f>
        <v>Asper Šumperk</v>
      </c>
      <c r="F91" s="165" t="s">
        <v>275</v>
      </c>
      <c r="G91" s="165" t="s">
        <v>276</v>
      </c>
      <c r="H91" s="27" t="str">
        <f>los!D57</f>
        <v>TJ Slovan Havířov</v>
      </c>
      <c r="I91" s="167"/>
    </row>
    <row r="92" spans="1:12" s="158" customFormat="1" ht="9" customHeight="1" x14ac:dyDescent="0.2">
      <c r="A92" s="169" t="s">
        <v>1465</v>
      </c>
      <c r="B92" s="157">
        <v>13</v>
      </c>
      <c r="C92" s="170"/>
      <c r="D92" s="28" t="str">
        <f>los!D46</f>
        <v xml:space="preserve">1.MVIL Ostrava </v>
      </c>
      <c r="E92" s="28" t="str">
        <f>los!D48</f>
        <v>FBC MSEM Přerov</v>
      </c>
      <c r="F92" s="157" t="s">
        <v>275</v>
      </c>
      <c r="G92" s="157" t="s">
        <v>276</v>
      </c>
      <c r="H92" s="28" t="str">
        <f>los!D46</f>
        <v xml:space="preserve">1.MVIL Ostrava </v>
      </c>
      <c r="I92" s="171"/>
    </row>
    <row r="93" spans="1:12" s="158" customFormat="1" ht="9" customHeight="1" x14ac:dyDescent="0.2">
      <c r="A93" s="169" t="s">
        <v>1466</v>
      </c>
      <c r="B93" s="157">
        <v>13</v>
      </c>
      <c r="C93" s="170"/>
      <c r="D93" s="28" t="str">
        <f>los!D56</f>
        <v>Snipers Třebíč</v>
      </c>
      <c r="E93" s="28" t="str">
        <f>los!D49</f>
        <v>Torpedo Havířov</v>
      </c>
      <c r="F93" s="157" t="s">
        <v>275</v>
      </c>
      <c r="G93" s="157" t="s">
        <v>276</v>
      </c>
      <c r="H93" s="28" t="str">
        <f>los!D56</f>
        <v>Snipers Třebíč</v>
      </c>
      <c r="I93" s="171"/>
    </row>
    <row r="94" spans="1:12" s="158" customFormat="1" ht="9" customHeight="1" x14ac:dyDescent="0.2">
      <c r="A94" s="169" t="s">
        <v>1467</v>
      </c>
      <c r="B94" s="157">
        <v>13</v>
      </c>
      <c r="C94" s="170"/>
      <c r="D94" s="28" t="str">
        <f>los!D55</f>
        <v>S.K. P.E.M.A. OPAVA</v>
      </c>
      <c r="E94" s="28" t="str">
        <f>los!D50</f>
        <v>Z.F.K. Petrovice</v>
      </c>
      <c r="F94" s="157" t="s">
        <v>275</v>
      </c>
      <c r="G94" s="157" t="s">
        <v>276</v>
      </c>
      <c r="H94" s="28" t="str">
        <f>los!D55</f>
        <v>S.K. P.E.M.A. OPAVA</v>
      </c>
      <c r="I94" s="171"/>
    </row>
    <row r="95" spans="1:12" s="158" customFormat="1" ht="9" customHeight="1" x14ac:dyDescent="0.2">
      <c r="A95" s="169" t="s">
        <v>1468</v>
      </c>
      <c r="B95" s="157">
        <v>13</v>
      </c>
      <c r="C95" s="170"/>
      <c r="D95" s="28" t="str">
        <f>los!D54</f>
        <v>Spartak Pelhřimov</v>
      </c>
      <c r="E95" s="28" t="str">
        <f>los!D51</f>
        <v>FBC Vikings Kopřivnice</v>
      </c>
      <c r="F95" s="157" t="s">
        <v>275</v>
      </c>
      <c r="G95" s="157" t="s">
        <v>276</v>
      </c>
      <c r="H95" s="28" t="str">
        <f>los!D54</f>
        <v>Spartak Pelhřimov</v>
      </c>
      <c r="I95" s="171"/>
    </row>
    <row r="96" spans="1:12" s="158" customFormat="1" ht="9" customHeight="1" x14ac:dyDescent="0.2">
      <c r="A96" s="172" t="s">
        <v>1469</v>
      </c>
      <c r="B96" s="173">
        <v>13</v>
      </c>
      <c r="C96" s="174"/>
      <c r="D96" s="29" t="str">
        <f>los!D53</f>
        <v>FBC Hranice</v>
      </c>
      <c r="E96" s="29" t="str">
        <f>los!D52</f>
        <v>1.FBK Sršni Rožnov p/R</v>
      </c>
      <c r="F96" s="173" t="s">
        <v>275</v>
      </c>
      <c r="G96" s="173" t="s">
        <v>276</v>
      </c>
      <c r="H96" s="29" t="str">
        <f>los!D53</f>
        <v>FBC Hranice</v>
      </c>
      <c r="I96" s="175"/>
    </row>
    <row r="97" spans="1:9" s="163" customFormat="1" ht="12.95" customHeight="1" x14ac:dyDescent="0.2">
      <c r="A97" s="159" t="s">
        <v>391</v>
      </c>
      <c r="B97" s="74"/>
      <c r="C97" s="160"/>
      <c r="D97" s="117" t="s">
        <v>1262</v>
      </c>
      <c r="E97" s="161"/>
      <c r="F97" s="162"/>
      <c r="G97" s="162"/>
      <c r="H97" s="117"/>
      <c r="I97" s="162"/>
    </row>
    <row r="98" spans="1:9" s="158" customFormat="1" ht="9" customHeight="1" x14ac:dyDescent="0.2">
      <c r="A98" s="164" t="s">
        <v>1470</v>
      </c>
      <c r="B98" s="165">
        <v>14</v>
      </c>
      <c r="C98" s="166"/>
      <c r="D98" s="27" t="str">
        <f>los!D53</f>
        <v>FBC Hranice</v>
      </c>
      <c r="E98" s="27" t="str">
        <f>los!D57</f>
        <v>TJ Slovan Havířov</v>
      </c>
      <c r="F98" s="165" t="s">
        <v>275</v>
      </c>
      <c r="G98" s="165" t="s">
        <v>276</v>
      </c>
      <c r="H98" s="27" t="str">
        <f>los!D53</f>
        <v>FBC Hranice</v>
      </c>
      <c r="I98" s="167"/>
    </row>
    <row r="99" spans="1:9" s="158" customFormat="1" ht="9" customHeight="1" x14ac:dyDescent="0.2">
      <c r="A99" s="169" t="s">
        <v>1471</v>
      </c>
      <c r="B99" s="157">
        <v>14</v>
      </c>
      <c r="C99" s="170"/>
      <c r="D99" s="28" t="str">
        <f>los!D54</f>
        <v>Spartak Pelhřimov</v>
      </c>
      <c r="E99" s="28" t="str">
        <f>los!D52</f>
        <v>1.FBK Sršni Rožnov p/R</v>
      </c>
      <c r="F99" s="157" t="s">
        <v>275</v>
      </c>
      <c r="G99" s="157" t="s">
        <v>276</v>
      </c>
      <c r="H99" s="28" t="str">
        <f>los!D54</f>
        <v>Spartak Pelhřimov</v>
      </c>
      <c r="I99" s="171"/>
    </row>
    <row r="100" spans="1:9" s="158" customFormat="1" ht="9" customHeight="1" x14ac:dyDescent="0.2">
      <c r="A100" s="169" t="s">
        <v>1472</v>
      </c>
      <c r="B100" s="157">
        <v>14</v>
      </c>
      <c r="C100" s="170"/>
      <c r="D100" s="28" t="str">
        <f>los!D51</f>
        <v>FBC Vikings Kopřivnice</v>
      </c>
      <c r="E100" s="28" t="str">
        <f>los!D55</f>
        <v>S.K. P.E.M.A. OPAVA</v>
      </c>
      <c r="F100" s="157" t="s">
        <v>275</v>
      </c>
      <c r="G100" s="157" t="s">
        <v>276</v>
      </c>
      <c r="H100" s="28" t="str">
        <f>los!D51</f>
        <v>FBC Vikings Kopřivnice</v>
      </c>
      <c r="I100" s="171"/>
    </row>
    <row r="101" spans="1:9" s="158" customFormat="1" ht="9" customHeight="1" x14ac:dyDescent="0.2">
      <c r="A101" s="169" t="s">
        <v>1473</v>
      </c>
      <c r="B101" s="157">
        <v>14</v>
      </c>
      <c r="C101" s="170"/>
      <c r="D101" s="28" t="str">
        <f>los!D50</f>
        <v>Z.F.K. Petrovice</v>
      </c>
      <c r="E101" s="28" t="str">
        <f>los!D56</f>
        <v>Snipers Třebíč</v>
      </c>
      <c r="F101" s="157" t="s">
        <v>275</v>
      </c>
      <c r="G101" s="157" t="s">
        <v>276</v>
      </c>
      <c r="H101" s="28" t="str">
        <f>los!D50</f>
        <v>Z.F.K. Petrovice</v>
      </c>
      <c r="I101" s="171"/>
    </row>
    <row r="102" spans="1:9" s="158" customFormat="1" ht="9" customHeight="1" x14ac:dyDescent="0.2">
      <c r="A102" s="169" t="s">
        <v>1474</v>
      </c>
      <c r="B102" s="157">
        <v>14</v>
      </c>
      <c r="C102" s="170"/>
      <c r="D102" s="28" t="str">
        <f>los!D49</f>
        <v>Torpedo Havířov</v>
      </c>
      <c r="E102" s="28" t="str">
        <f>los!D46</f>
        <v xml:space="preserve">1.MVIL Ostrava </v>
      </c>
      <c r="F102" s="157" t="s">
        <v>275</v>
      </c>
      <c r="G102" s="157" t="s">
        <v>276</v>
      </c>
      <c r="H102" s="28" t="str">
        <f>los!D49</f>
        <v>Torpedo Havířov</v>
      </c>
      <c r="I102" s="171"/>
    </row>
    <row r="103" spans="1:9" s="158" customFormat="1" ht="9" customHeight="1" x14ac:dyDescent="0.2">
      <c r="A103" s="172" t="s">
        <v>1475</v>
      </c>
      <c r="B103" s="173">
        <v>14</v>
      </c>
      <c r="C103" s="174"/>
      <c r="D103" s="29" t="str">
        <f>los!D48</f>
        <v>FBC MSEM Přerov</v>
      </c>
      <c r="E103" s="29" t="str">
        <f>los!D47</f>
        <v>Asper Šumperk</v>
      </c>
      <c r="F103" s="173" t="s">
        <v>275</v>
      </c>
      <c r="G103" s="173" t="s">
        <v>276</v>
      </c>
      <c r="H103" s="29" t="str">
        <f>los!D48</f>
        <v>FBC MSEM Přerov</v>
      </c>
      <c r="I103" s="175"/>
    </row>
    <row r="104" spans="1:9" s="163" customFormat="1" ht="12.95" customHeight="1" x14ac:dyDescent="0.2">
      <c r="A104" s="159" t="s">
        <v>400</v>
      </c>
      <c r="B104" s="74"/>
      <c r="C104" s="160"/>
      <c r="D104" s="117" t="s">
        <v>772</v>
      </c>
      <c r="E104" s="161"/>
      <c r="F104" s="162"/>
      <c r="G104" s="162"/>
      <c r="H104" s="117"/>
      <c r="I104" s="162"/>
    </row>
    <row r="105" spans="1:9" s="158" customFormat="1" ht="9" customHeight="1" x14ac:dyDescent="0.2">
      <c r="A105" s="164" t="s">
        <v>1476</v>
      </c>
      <c r="B105" s="165">
        <v>15</v>
      </c>
      <c r="C105" s="166"/>
      <c r="D105" s="27" t="str">
        <f>los!D57</f>
        <v>TJ Slovan Havířov</v>
      </c>
      <c r="E105" s="27" t="str">
        <f>los!D48</f>
        <v>FBC MSEM Přerov</v>
      </c>
      <c r="F105" s="165" t="s">
        <v>275</v>
      </c>
      <c r="G105" s="165" t="s">
        <v>276</v>
      </c>
      <c r="H105" s="27" t="str">
        <f>los!D57</f>
        <v>TJ Slovan Havířov</v>
      </c>
      <c r="I105" s="167"/>
    </row>
    <row r="106" spans="1:9" s="158" customFormat="1" ht="9" customHeight="1" x14ac:dyDescent="0.2">
      <c r="A106" s="169" t="s">
        <v>1477</v>
      </c>
      <c r="B106" s="157">
        <v>15</v>
      </c>
      <c r="C106" s="170"/>
      <c r="D106" s="28" t="str">
        <f>los!D47</f>
        <v>Asper Šumperk</v>
      </c>
      <c r="E106" s="28" t="str">
        <f>los!D49</f>
        <v>Torpedo Havířov</v>
      </c>
      <c r="F106" s="157" t="s">
        <v>275</v>
      </c>
      <c r="G106" s="157" t="s">
        <v>276</v>
      </c>
      <c r="H106" s="28" t="str">
        <f>los!D47</f>
        <v>Asper Šumperk</v>
      </c>
      <c r="I106" s="171"/>
    </row>
    <row r="107" spans="1:9" s="158" customFormat="1" ht="9" customHeight="1" x14ac:dyDescent="0.2">
      <c r="A107" s="169" t="s">
        <v>1478</v>
      </c>
      <c r="B107" s="157">
        <v>15</v>
      </c>
      <c r="C107" s="170"/>
      <c r="D107" s="28" t="str">
        <f>los!D46</f>
        <v xml:space="preserve">1.MVIL Ostrava </v>
      </c>
      <c r="E107" s="28" t="str">
        <f>los!D50</f>
        <v>Z.F.K. Petrovice</v>
      </c>
      <c r="F107" s="157" t="s">
        <v>275</v>
      </c>
      <c r="G107" s="157" t="s">
        <v>276</v>
      </c>
      <c r="H107" s="28" t="str">
        <f>los!D46</f>
        <v xml:space="preserve">1.MVIL Ostrava </v>
      </c>
      <c r="I107" s="171"/>
    </row>
    <row r="108" spans="1:9" s="158" customFormat="1" ht="9" customHeight="1" x14ac:dyDescent="0.2">
      <c r="A108" s="169" t="s">
        <v>1479</v>
      </c>
      <c r="B108" s="157">
        <v>15</v>
      </c>
      <c r="C108" s="170"/>
      <c r="D108" s="28" t="str">
        <f>los!D56</f>
        <v>Snipers Třebíč</v>
      </c>
      <c r="E108" s="28" t="str">
        <f>los!D51</f>
        <v>FBC Vikings Kopřivnice</v>
      </c>
      <c r="F108" s="157" t="s">
        <v>275</v>
      </c>
      <c r="G108" s="157" t="s">
        <v>276</v>
      </c>
      <c r="H108" s="28" t="str">
        <f>los!D56</f>
        <v>Snipers Třebíč</v>
      </c>
      <c r="I108" s="171"/>
    </row>
    <row r="109" spans="1:9" s="158" customFormat="1" ht="9" customHeight="1" x14ac:dyDescent="0.2">
      <c r="A109" s="169" t="s">
        <v>1480</v>
      </c>
      <c r="B109" s="157">
        <v>15</v>
      </c>
      <c r="C109" s="170"/>
      <c r="D109" s="28" t="str">
        <f>los!D55</f>
        <v>S.K. P.E.M.A. OPAVA</v>
      </c>
      <c r="E109" s="28" t="str">
        <f>los!D52</f>
        <v>1.FBK Sršni Rožnov p/R</v>
      </c>
      <c r="F109" s="157" t="s">
        <v>275</v>
      </c>
      <c r="G109" s="157" t="s">
        <v>276</v>
      </c>
      <c r="H109" s="28" t="str">
        <f>los!D55</f>
        <v>S.K. P.E.M.A. OPAVA</v>
      </c>
      <c r="I109" s="171"/>
    </row>
    <row r="110" spans="1:9" s="158" customFormat="1" ht="9" customHeight="1" x14ac:dyDescent="0.2">
      <c r="A110" s="172" t="s">
        <v>1481</v>
      </c>
      <c r="B110" s="173">
        <v>15</v>
      </c>
      <c r="C110" s="174"/>
      <c r="D110" s="29" t="str">
        <f>los!D54</f>
        <v>Spartak Pelhřimov</v>
      </c>
      <c r="E110" s="29" t="str">
        <f>los!D53</f>
        <v>FBC Hranice</v>
      </c>
      <c r="F110" s="173" t="s">
        <v>275</v>
      </c>
      <c r="G110" s="173" t="s">
        <v>276</v>
      </c>
      <c r="H110" s="29" t="str">
        <f>los!D54</f>
        <v>Spartak Pelhřimov</v>
      </c>
      <c r="I110" s="175"/>
    </row>
    <row r="111" spans="1:9" s="163" customFormat="1" ht="12.95" customHeight="1" x14ac:dyDescent="0.2">
      <c r="A111" s="159" t="s">
        <v>410</v>
      </c>
      <c r="B111" s="74"/>
      <c r="C111" s="160"/>
      <c r="D111" s="117" t="s">
        <v>428</v>
      </c>
      <c r="E111" s="161"/>
      <c r="F111" s="162"/>
      <c r="G111" s="162"/>
      <c r="H111" s="117"/>
      <c r="I111" s="162"/>
    </row>
    <row r="112" spans="1:9" s="158" customFormat="1" ht="9" customHeight="1" x14ac:dyDescent="0.2">
      <c r="A112" s="164" t="s">
        <v>1482</v>
      </c>
      <c r="B112" s="165">
        <v>16</v>
      </c>
      <c r="C112" s="166"/>
      <c r="D112" s="27" t="str">
        <f>los!D54</f>
        <v>Spartak Pelhřimov</v>
      </c>
      <c r="E112" s="27" t="str">
        <f>los!D57</f>
        <v>TJ Slovan Havířov</v>
      </c>
      <c r="F112" s="165" t="s">
        <v>275</v>
      </c>
      <c r="G112" s="165" t="s">
        <v>276</v>
      </c>
      <c r="H112" s="27" t="str">
        <f>los!D54</f>
        <v>Spartak Pelhřimov</v>
      </c>
      <c r="I112" s="167"/>
    </row>
    <row r="113" spans="1:9" s="158" customFormat="1" ht="9" customHeight="1" x14ac:dyDescent="0.2">
      <c r="A113" s="169" t="s">
        <v>1483</v>
      </c>
      <c r="B113" s="157">
        <v>16</v>
      </c>
      <c r="C113" s="170"/>
      <c r="D113" s="28" t="str">
        <f>los!D53</f>
        <v>FBC Hranice</v>
      </c>
      <c r="E113" s="28" t="str">
        <f>los!D55</f>
        <v>S.K. P.E.M.A. OPAVA</v>
      </c>
      <c r="F113" s="157" t="s">
        <v>275</v>
      </c>
      <c r="G113" s="157" t="s">
        <v>276</v>
      </c>
      <c r="H113" s="28" t="str">
        <f>los!D53</f>
        <v>FBC Hranice</v>
      </c>
      <c r="I113" s="171"/>
    </row>
    <row r="114" spans="1:9" s="158" customFormat="1" ht="9" customHeight="1" x14ac:dyDescent="0.2">
      <c r="A114" s="169" t="s">
        <v>1484</v>
      </c>
      <c r="B114" s="157">
        <v>16</v>
      </c>
      <c r="C114" s="170"/>
      <c r="D114" s="28" t="str">
        <f>los!D52</f>
        <v>1.FBK Sršni Rožnov p/R</v>
      </c>
      <c r="E114" s="28" t="str">
        <f>los!D56</f>
        <v>Snipers Třebíč</v>
      </c>
      <c r="F114" s="157" t="s">
        <v>275</v>
      </c>
      <c r="G114" s="157" t="s">
        <v>276</v>
      </c>
      <c r="H114" s="28" t="str">
        <f>los!D52</f>
        <v>1.FBK Sršni Rožnov p/R</v>
      </c>
      <c r="I114" s="171"/>
    </row>
    <row r="115" spans="1:9" s="158" customFormat="1" ht="9" customHeight="1" x14ac:dyDescent="0.2">
      <c r="A115" s="169" t="s">
        <v>1485</v>
      </c>
      <c r="B115" s="157">
        <v>16</v>
      </c>
      <c r="C115" s="170"/>
      <c r="D115" s="28" t="str">
        <f>los!D51</f>
        <v>FBC Vikings Kopřivnice</v>
      </c>
      <c r="E115" s="28" t="str">
        <f>los!D46</f>
        <v xml:space="preserve">1.MVIL Ostrava </v>
      </c>
      <c r="F115" s="157" t="s">
        <v>275</v>
      </c>
      <c r="G115" s="157" t="s">
        <v>276</v>
      </c>
      <c r="H115" s="28" t="str">
        <f>los!D51</f>
        <v>FBC Vikings Kopřivnice</v>
      </c>
      <c r="I115" s="171"/>
    </row>
    <row r="116" spans="1:9" s="158" customFormat="1" ht="9" customHeight="1" x14ac:dyDescent="0.2">
      <c r="A116" s="169" t="s">
        <v>1486</v>
      </c>
      <c r="B116" s="157">
        <v>16</v>
      </c>
      <c r="C116" s="170"/>
      <c r="D116" s="28" t="str">
        <f>los!D50</f>
        <v>Z.F.K. Petrovice</v>
      </c>
      <c r="E116" s="28" t="str">
        <f>los!D47</f>
        <v>Asper Šumperk</v>
      </c>
      <c r="F116" s="157" t="s">
        <v>275</v>
      </c>
      <c r="G116" s="157" t="s">
        <v>276</v>
      </c>
      <c r="H116" s="28" t="str">
        <f>los!D50</f>
        <v>Z.F.K. Petrovice</v>
      </c>
      <c r="I116" s="171"/>
    </row>
    <row r="117" spans="1:9" s="158" customFormat="1" ht="9" customHeight="1" x14ac:dyDescent="0.2">
      <c r="A117" s="172" t="s">
        <v>1487</v>
      </c>
      <c r="B117" s="173">
        <v>16</v>
      </c>
      <c r="C117" s="174"/>
      <c r="D117" s="29" t="str">
        <f>los!D49</f>
        <v>Torpedo Havířov</v>
      </c>
      <c r="E117" s="29" t="str">
        <f>los!D48</f>
        <v>FBC MSEM Přerov</v>
      </c>
      <c r="F117" s="173" t="s">
        <v>275</v>
      </c>
      <c r="G117" s="173" t="s">
        <v>276</v>
      </c>
      <c r="H117" s="29" t="str">
        <f>los!D49</f>
        <v>Torpedo Havířov</v>
      </c>
      <c r="I117" s="175"/>
    </row>
    <row r="118" spans="1:9" s="163" customFormat="1" ht="12.95" customHeight="1" x14ac:dyDescent="0.2">
      <c r="A118" s="159" t="s">
        <v>418</v>
      </c>
      <c r="B118" s="74"/>
      <c r="C118" s="160"/>
      <c r="D118" s="117" t="s">
        <v>437</v>
      </c>
      <c r="E118" s="161"/>
      <c r="F118" s="162"/>
      <c r="G118" s="162"/>
      <c r="H118" s="117"/>
      <c r="I118" s="162"/>
    </row>
    <row r="119" spans="1:9" s="158" customFormat="1" ht="9" customHeight="1" x14ac:dyDescent="0.2">
      <c r="A119" s="164" t="s">
        <v>1488</v>
      </c>
      <c r="B119" s="165">
        <v>17</v>
      </c>
      <c r="C119" s="166"/>
      <c r="D119" s="27" t="str">
        <f>los!D57</f>
        <v>TJ Slovan Havířov</v>
      </c>
      <c r="E119" s="27" t="str">
        <f>los!D49</f>
        <v>Torpedo Havířov</v>
      </c>
      <c r="F119" s="165" t="s">
        <v>275</v>
      </c>
      <c r="G119" s="165" t="s">
        <v>276</v>
      </c>
      <c r="H119" s="27" t="str">
        <f>los!D57</f>
        <v>TJ Slovan Havířov</v>
      </c>
      <c r="I119" s="167"/>
    </row>
    <row r="120" spans="1:9" s="158" customFormat="1" ht="9" customHeight="1" x14ac:dyDescent="0.2">
      <c r="A120" s="169" t="s">
        <v>1489</v>
      </c>
      <c r="B120" s="157">
        <v>17</v>
      </c>
      <c r="C120" s="170"/>
      <c r="D120" s="28" t="str">
        <f>los!D48</f>
        <v>FBC MSEM Přerov</v>
      </c>
      <c r="E120" s="28" t="str">
        <f>los!D50</f>
        <v>Z.F.K. Petrovice</v>
      </c>
      <c r="F120" s="157" t="s">
        <v>275</v>
      </c>
      <c r="G120" s="157" t="s">
        <v>276</v>
      </c>
      <c r="H120" s="28" t="str">
        <f>los!D48</f>
        <v>FBC MSEM Přerov</v>
      </c>
      <c r="I120" s="171"/>
    </row>
    <row r="121" spans="1:9" s="158" customFormat="1" ht="9" customHeight="1" x14ac:dyDescent="0.2">
      <c r="A121" s="169" t="s">
        <v>1490</v>
      </c>
      <c r="B121" s="157">
        <v>17</v>
      </c>
      <c r="C121" s="170"/>
      <c r="D121" s="28" t="str">
        <f>los!D47</f>
        <v>Asper Šumperk</v>
      </c>
      <c r="E121" s="28" t="str">
        <f>los!D51</f>
        <v>FBC Vikings Kopřivnice</v>
      </c>
      <c r="F121" s="157" t="s">
        <v>275</v>
      </c>
      <c r="G121" s="157" t="s">
        <v>276</v>
      </c>
      <c r="H121" s="28" t="str">
        <f>los!D47</f>
        <v>Asper Šumperk</v>
      </c>
      <c r="I121" s="171"/>
    </row>
    <row r="122" spans="1:9" s="158" customFormat="1" ht="9" customHeight="1" x14ac:dyDescent="0.2">
      <c r="A122" s="169" t="s">
        <v>1491</v>
      </c>
      <c r="B122" s="157">
        <v>17</v>
      </c>
      <c r="C122" s="170"/>
      <c r="D122" s="28" t="str">
        <f>los!D46</f>
        <v xml:space="preserve">1.MVIL Ostrava </v>
      </c>
      <c r="E122" s="28" t="str">
        <f>los!D52</f>
        <v>1.FBK Sršni Rožnov p/R</v>
      </c>
      <c r="F122" s="157" t="s">
        <v>275</v>
      </c>
      <c r="G122" s="157" t="s">
        <v>276</v>
      </c>
      <c r="H122" s="28" t="str">
        <f>los!D46</f>
        <v xml:space="preserve">1.MVIL Ostrava </v>
      </c>
      <c r="I122" s="171"/>
    </row>
    <row r="123" spans="1:9" s="158" customFormat="1" ht="9" customHeight="1" x14ac:dyDescent="0.2">
      <c r="A123" s="169" t="s">
        <v>1492</v>
      </c>
      <c r="B123" s="157">
        <v>17</v>
      </c>
      <c r="C123" s="170"/>
      <c r="D123" s="28" t="str">
        <f>los!D56</f>
        <v>Snipers Třebíč</v>
      </c>
      <c r="E123" s="28" t="str">
        <f>los!D53</f>
        <v>FBC Hranice</v>
      </c>
      <c r="F123" s="157" t="s">
        <v>275</v>
      </c>
      <c r="G123" s="157" t="s">
        <v>276</v>
      </c>
      <c r="H123" s="28" t="str">
        <f>los!D56</f>
        <v>Snipers Třebíč</v>
      </c>
      <c r="I123" s="171"/>
    </row>
    <row r="124" spans="1:9" s="158" customFormat="1" ht="9" customHeight="1" x14ac:dyDescent="0.2">
      <c r="A124" s="172" t="s">
        <v>1493</v>
      </c>
      <c r="B124" s="173">
        <v>17</v>
      </c>
      <c r="C124" s="174"/>
      <c r="D124" s="29" t="str">
        <f>los!D55</f>
        <v>S.K. P.E.M.A. OPAVA</v>
      </c>
      <c r="E124" s="29" t="str">
        <f>los!D54</f>
        <v>Spartak Pelhřimov</v>
      </c>
      <c r="F124" s="173" t="s">
        <v>275</v>
      </c>
      <c r="G124" s="173" t="s">
        <v>276</v>
      </c>
      <c r="H124" s="29" t="str">
        <f>los!D55</f>
        <v>S.K. P.E.M.A. OPAVA</v>
      </c>
      <c r="I124" s="175"/>
    </row>
    <row r="125" spans="1:9" s="163" customFormat="1" ht="12.95" customHeight="1" x14ac:dyDescent="0.2">
      <c r="A125" s="159" t="s">
        <v>427</v>
      </c>
      <c r="B125" s="74"/>
      <c r="C125" s="160"/>
      <c r="D125" s="117" t="s">
        <v>446</v>
      </c>
      <c r="E125" s="161"/>
      <c r="F125" s="162"/>
      <c r="G125" s="162"/>
      <c r="H125" s="117"/>
      <c r="I125" s="162"/>
    </row>
    <row r="126" spans="1:9" s="158" customFormat="1" ht="9" customHeight="1" x14ac:dyDescent="0.2">
      <c r="A126" s="164" t="s">
        <v>1494</v>
      </c>
      <c r="B126" s="165">
        <v>18</v>
      </c>
      <c r="C126" s="166"/>
      <c r="D126" s="27" t="str">
        <f>los!D55</f>
        <v>S.K. P.E.M.A. OPAVA</v>
      </c>
      <c r="E126" s="27" t="str">
        <f>los!D57</f>
        <v>TJ Slovan Havířov</v>
      </c>
      <c r="F126" s="165" t="s">
        <v>275</v>
      </c>
      <c r="G126" s="165" t="s">
        <v>276</v>
      </c>
      <c r="H126" s="27" t="str">
        <f>los!D55</f>
        <v>S.K. P.E.M.A. OPAVA</v>
      </c>
      <c r="I126" s="167"/>
    </row>
    <row r="127" spans="1:9" s="158" customFormat="1" ht="9" customHeight="1" x14ac:dyDescent="0.2">
      <c r="A127" s="169" t="s">
        <v>1495</v>
      </c>
      <c r="B127" s="157">
        <v>18</v>
      </c>
      <c r="C127" s="170"/>
      <c r="D127" s="28" t="str">
        <f>los!D54</f>
        <v>Spartak Pelhřimov</v>
      </c>
      <c r="E127" s="28" t="str">
        <f>los!D56</f>
        <v>Snipers Třebíč</v>
      </c>
      <c r="F127" s="157" t="s">
        <v>275</v>
      </c>
      <c r="G127" s="157" t="s">
        <v>276</v>
      </c>
      <c r="H127" s="28" t="str">
        <f>los!D54</f>
        <v>Spartak Pelhřimov</v>
      </c>
      <c r="I127" s="171"/>
    </row>
    <row r="128" spans="1:9" s="158" customFormat="1" ht="9" customHeight="1" x14ac:dyDescent="0.2">
      <c r="A128" s="169" t="s">
        <v>1496</v>
      </c>
      <c r="B128" s="157">
        <v>18</v>
      </c>
      <c r="C128" s="170"/>
      <c r="D128" s="28" t="str">
        <f>los!D53</f>
        <v>FBC Hranice</v>
      </c>
      <c r="E128" s="28" t="str">
        <f>los!D46</f>
        <v xml:space="preserve">1.MVIL Ostrava </v>
      </c>
      <c r="F128" s="157" t="s">
        <v>275</v>
      </c>
      <c r="G128" s="157" t="s">
        <v>276</v>
      </c>
      <c r="H128" s="28" t="str">
        <f>los!D53</f>
        <v>FBC Hranice</v>
      </c>
      <c r="I128" s="171"/>
    </row>
    <row r="129" spans="1:9" s="158" customFormat="1" ht="9" customHeight="1" x14ac:dyDescent="0.2">
      <c r="A129" s="169" t="s">
        <v>1497</v>
      </c>
      <c r="B129" s="157">
        <v>18</v>
      </c>
      <c r="C129" s="170"/>
      <c r="D129" s="28" t="str">
        <f>los!D52</f>
        <v>1.FBK Sršni Rožnov p/R</v>
      </c>
      <c r="E129" s="28" t="str">
        <f>los!D47</f>
        <v>Asper Šumperk</v>
      </c>
      <c r="F129" s="157" t="s">
        <v>275</v>
      </c>
      <c r="G129" s="157" t="s">
        <v>276</v>
      </c>
      <c r="H129" s="28" t="str">
        <f>los!D52</f>
        <v>1.FBK Sršni Rožnov p/R</v>
      </c>
      <c r="I129" s="171"/>
    </row>
    <row r="130" spans="1:9" s="158" customFormat="1" ht="9" customHeight="1" x14ac:dyDescent="0.2">
      <c r="A130" s="169" t="s">
        <v>1498</v>
      </c>
      <c r="B130" s="157">
        <v>18</v>
      </c>
      <c r="C130" s="170"/>
      <c r="D130" s="28" t="str">
        <f>los!D51</f>
        <v>FBC Vikings Kopřivnice</v>
      </c>
      <c r="E130" s="28" t="str">
        <f>los!D48</f>
        <v>FBC MSEM Přerov</v>
      </c>
      <c r="F130" s="157" t="s">
        <v>275</v>
      </c>
      <c r="G130" s="157" t="s">
        <v>276</v>
      </c>
      <c r="H130" s="28" t="str">
        <f>los!D51</f>
        <v>FBC Vikings Kopřivnice</v>
      </c>
      <c r="I130" s="171"/>
    </row>
    <row r="131" spans="1:9" s="158" customFormat="1" ht="9" customHeight="1" x14ac:dyDescent="0.2">
      <c r="A131" s="172" t="s">
        <v>1499</v>
      </c>
      <c r="B131" s="173">
        <v>18</v>
      </c>
      <c r="C131" s="174"/>
      <c r="D131" s="29" t="str">
        <f>los!D50</f>
        <v>Z.F.K. Petrovice</v>
      </c>
      <c r="E131" s="29" t="str">
        <f>los!D49</f>
        <v>Torpedo Havířov</v>
      </c>
      <c r="F131" s="173" t="s">
        <v>275</v>
      </c>
      <c r="G131" s="173" t="s">
        <v>276</v>
      </c>
      <c r="H131" s="29" t="str">
        <f>los!D50</f>
        <v>Z.F.K. Petrovice</v>
      </c>
      <c r="I131" s="175"/>
    </row>
    <row r="132" spans="1:9" s="163" customFormat="1" ht="12.95" customHeight="1" x14ac:dyDescent="0.2">
      <c r="A132" s="159" t="s">
        <v>436</v>
      </c>
      <c r="B132" s="74"/>
      <c r="C132" s="160"/>
      <c r="D132" s="117" t="s">
        <v>797</v>
      </c>
      <c r="E132" s="161"/>
      <c r="F132" s="162"/>
      <c r="G132" s="162"/>
      <c r="H132" s="117"/>
      <c r="I132" s="162"/>
    </row>
    <row r="133" spans="1:9" s="158" customFormat="1" ht="9" customHeight="1" x14ac:dyDescent="0.2">
      <c r="A133" s="164" t="s">
        <v>1500</v>
      </c>
      <c r="B133" s="165">
        <v>19</v>
      </c>
      <c r="C133" s="166"/>
      <c r="D133" s="27" t="str">
        <f>los!D57</f>
        <v>TJ Slovan Havířov</v>
      </c>
      <c r="E133" s="27" t="str">
        <f>los!D50</f>
        <v>Z.F.K. Petrovice</v>
      </c>
      <c r="F133" s="165" t="s">
        <v>275</v>
      </c>
      <c r="G133" s="165" t="s">
        <v>276</v>
      </c>
      <c r="H133" s="27" t="str">
        <f>los!D57</f>
        <v>TJ Slovan Havířov</v>
      </c>
      <c r="I133" s="167"/>
    </row>
    <row r="134" spans="1:9" s="158" customFormat="1" ht="9" customHeight="1" x14ac:dyDescent="0.2">
      <c r="A134" s="169" t="s">
        <v>1501</v>
      </c>
      <c r="B134" s="157">
        <v>19</v>
      </c>
      <c r="C134" s="170"/>
      <c r="D134" s="28" t="str">
        <f>los!D49</f>
        <v>Torpedo Havířov</v>
      </c>
      <c r="E134" s="28" t="str">
        <f>los!D51</f>
        <v>FBC Vikings Kopřivnice</v>
      </c>
      <c r="F134" s="157" t="s">
        <v>275</v>
      </c>
      <c r="G134" s="157" t="s">
        <v>276</v>
      </c>
      <c r="H134" s="28" t="str">
        <f>los!D49</f>
        <v>Torpedo Havířov</v>
      </c>
      <c r="I134" s="171"/>
    </row>
    <row r="135" spans="1:9" s="158" customFormat="1" ht="9" customHeight="1" x14ac:dyDescent="0.2">
      <c r="A135" s="169" t="s">
        <v>1502</v>
      </c>
      <c r="B135" s="157">
        <v>19</v>
      </c>
      <c r="C135" s="170"/>
      <c r="D135" s="28" t="str">
        <f>los!D48</f>
        <v>FBC MSEM Přerov</v>
      </c>
      <c r="E135" s="28" t="str">
        <f>los!D52</f>
        <v>1.FBK Sršni Rožnov p/R</v>
      </c>
      <c r="F135" s="157" t="s">
        <v>275</v>
      </c>
      <c r="G135" s="157" t="s">
        <v>276</v>
      </c>
      <c r="H135" s="28" t="str">
        <f>los!D48</f>
        <v>FBC MSEM Přerov</v>
      </c>
      <c r="I135" s="171"/>
    </row>
    <row r="136" spans="1:9" s="158" customFormat="1" ht="9" customHeight="1" x14ac:dyDescent="0.2">
      <c r="A136" s="169" t="s">
        <v>1503</v>
      </c>
      <c r="B136" s="157">
        <v>19</v>
      </c>
      <c r="C136" s="170"/>
      <c r="D136" s="28" t="str">
        <f>los!D47</f>
        <v>Asper Šumperk</v>
      </c>
      <c r="E136" s="28" t="str">
        <f>los!D53</f>
        <v>FBC Hranice</v>
      </c>
      <c r="F136" s="157" t="s">
        <v>275</v>
      </c>
      <c r="G136" s="157" t="s">
        <v>276</v>
      </c>
      <c r="H136" s="28" t="str">
        <f>los!D47</f>
        <v>Asper Šumperk</v>
      </c>
      <c r="I136" s="171"/>
    </row>
    <row r="137" spans="1:9" s="158" customFormat="1" ht="9" customHeight="1" x14ac:dyDescent="0.2">
      <c r="A137" s="169" t="s">
        <v>1504</v>
      </c>
      <c r="B137" s="157">
        <v>19</v>
      </c>
      <c r="C137" s="170"/>
      <c r="D137" s="28" t="str">
        <f>los!D46</f>
        <v xml:space="preserve">1.MVIL Ostrava </v>
      </c>
      <c r="E137" s="28" t="str">
        <f>los!D54</f>
        <v>Spartak Pelhřimov</v>
      </c>
      <c r="F137" s="157" t="s">
        <v>275</v>
      </c>
      <c r="G137" s="157" t="s">
        <v>276</v>
      </c>
      <c r="H137" s="28" t="str">
        <f>los!D46</f>
        <v xml:space="preserve">1.MVIL Ostrava </v>
      </c>
      <c r="I137" s="171"/>
    </row>
    <row r="138" spans="1:9" s="158" customFormat="1" ht="9" customHeight="1" x14ac:dyDescent="0.2">
      <c r="A138" s="172" t="s">
        <v>1505</v>
      </c>
      <c r="B138" s="173">
        <v>19</v>
      </c>
      <c r="C138" s="174"/>
      <c r="D138" s="29" t="str">
        <f>los!D56</f>
        <v>Snipers Třebíč</v>
      </c>
      <c r="E138" s="29" t="str">
        <f>los!D55</f>
        <v>S.K. P.E.M.A. OPAVA</v>
      </c>
      <c r="F138" s="173" t="s">
        <v>275</v>
      </c>
      <c r="G138" s="173" t="s">
        <v>276</v>
      </c>
      <c r="H138" s="29" t="str">
        <f>los!D56</f>
        <v>Snipers Třebíč</v>
      </c>
      <c r="I138" s="175"/>
    </row>
    <row r="139" spans="1:9" s="163" customFormat="1" ht="12.95" customHeight="1" x14ac:dyDescent="0.2">
      <c r="A139" s="159" t="s">
        <v>445</v>
      </c>
      <c r="B139" s="74"/>
      <c r="C139" s="160"/>
      <c r="D139" s="117">
        <v>44961</v>
      </c>
      <c r="E139" s="161"/>
      <c r="F139" s="162"/>
      <c r="G139" s="162"/>
      <c r="H139" s="117"/>
      <c r="I139" s="162"/>
    </row>
    <row r="140" spans="1:9" s="158" customFormat="1" ht="9" customHeight="1" x14ac:dyDescent="0.2">
      <c r="A140" s="164" t="s">
        <v>1506</v>
      </c>
      <c r="B140" s="165">
        <v>20</v>
      </c>
      <c r="C140" s="166">
        <f>D139</f>
        <v>44961</v>
      </c>
      <c r="D140" s="27" t="str">
        <f>los!D56</f>
        <v>Snipers Třebíč</v>
      </c>
      <c r="E140" s="27" t="str">
        <f>los!D57</f>
        <v>TJ Slovan Havířov</v>
      </c>
      <c r="F140" s="165" t="s">
        <v>275</v>
      </c>
      <c r="G140" s="165" t="s">
        <v>276</v>
      </c>
      <c r="H140" s="27" t="str">
        <f>los!D56</f>
        <v>Snipers Třebíč</v>
      </c>
      <c r="I140" s="167"/>
    </row>
    <row r="141" spans="1:9" s="158" customFormat="1" ht="9" customHeight="1" x14ac:dyDescent="0.2">
      <c r="A141" s="169" t="s">
        <v>1507</v>
      </c>
      <c r="B141" s="157">
        <v>20</v>
      </c>
      <c r="C141" s="170">
        <f>D139</f>
        <v>44961</v>
      </c>
      <c r="D141" s="28" t="str">
        <f>los!D55</f>
        <v>S.K. P.E.M.A. OPAVA</v>
      </c>
      <c r="E141" s="28" t="str">
        <f>los!D46</f>
        <v xml:space="preserve">1.MVIL Ostrava </v>
      </c>
      <c r="F141" s="157" t="s">
        <v>275</v>
      </c>
      <c r="G141" s="157" t="s">
        <v>276</v>
      </c>
      <c r="H141" s="28" t="str">
        <f>los!D55</f>
        <v>S.K. P.E.M.A. OPAVA</v>
      </c>
      <c r="I141" s="171"/>
    </row>
    <row r="142" spans="1:9" s="158" customFormat="1" ht="9" customHeight="1" x14ac:dyDescent="0.2">
      <c r="A142" s="169" t="s">
        <v>1508</v>
      </c>
      <c r="B142" s="157">
        <v>20</v>
      </c>
      <c r="C142" s="170">
        <f>D139</f>
        <v>44961</v>
      </c>
      <c r="D142" s="28" t="str">
        <f>los!D54</f>
        <v>Spartak Pelhřimov</v>
      </c>
      <c r="E142" s="28" t="str">
        <f>los!D47</f>
        <v>Asper Šumperk</v>
      </c>
      <c r="F142" s="157" t="s">
        <v>275</v>
      </c>
      <c r="G142" s="157" t="s">
        <v>276</v>
      </c>
      <c r="H142" s="28" t="str">
        <f>los!D54</f>
        <v>Spartak Pelhřimov</v>
      </c>
      <c r="I142" s="171"/>
    </row>
    <row r="143" spans="1:9" s="158" customFormat="1" ht="9" customHeight="1" x14ac:dyDescent="0.2">
      <c r="A143" s="169" t="s">
        <v>1509</v>
      </c>
      <c r="B143" s="157">
        <v>20</v>
      </c>
      <c r="C143" s="170">
        <f>D139</f>
        <v>44961</v>
      </c>
      <c r="D143" s="28" t="str">
        <f>los!D53</f>
        <v>FBC Hranice</v>
      </c>
      <c r="E143" s="28" t="str">
        <f>los!D48</f>
        <v>FBC MSEM Přerov</v>
      </c>
      <c r="F143" s="157" t="s">
        <v>275</v>
      </c>
      <c r="G143" s="157" t="s">
        <v>276</v>
      </c>
      <c r="H143" s="28" t="str">
        <f>los!D53</f>
        <v>FBC Hranice</v>
      </c>
      <c r="I143" s="171"/>
    </row>
    <row r="144" spans="1:9" s="158" customFormat="1" ht="9" customHeight="1" x14ac:dyDescent="0.2">
      <c r="A144" s="169" t="s">
        <v>1510</v>
      </c>
      <c r="B144" s="157">
        <v>20</v>
      </c>
      <c r="C144" s="170">
        <f>D139</f>
        <v>44961</v>
      </c>
      <c r="D144" s="28" t="str">
        <f>los!D52</f>
        <v>1.FBK Sršni Rožnov p/R</v>
      </c>
      <c r="E144" s="28" t="str">
        <f>los!D49</f>
        <v>Torpedo Havířov</v>
      </c>
      <c r="F144" s="157" t="s">
        <v>275</v>
      </c>
      <c r="G144" s="157" t="s">
        <v>276</v>
      </c>
      <c r="H144" s="28" t="str">
        <f>los!D52</f>
        <v>1.FBK Sršni Rožnov p/R</v>
      </c>
      <c r="I144" s="171"/>
    </row>
    <row r="145" spans="1:9" s="158" customFormat="1" ht="9" customHeight="1" x14ac:dyDescent="0.2">
      <c r="A145" s="172" t="s">
        <v>1511</v>
      </c>
      <c r="B145" s="173">
        <v>20</v>
      </c>
      <c r="C145" s="174">
        <f>D139</f>
        <v>44961</v>
      </c>
      <c r="D145" s="29" t="str">
        <f>los!D51</f>
        <v>FBC Vikings Kopřivnice</v>
      </c>
      <c r="E145" s="29" t="str">
        <f>los!D50</f>
        <v>Z.F.K. Petrovice</v>
      </c>
      <c r="F145" s="173" t="s">
        <v>275</v>
      </c>
      <c r="G145" s="173" t="s">
        <v>276</v>
      </c>
      <c r="H145" s="29" t="str">
        <f>los!D51</f>
        <v>FBC Vikings Kopřivnice</v>
      </c>
      <c r="I145" s="175"/>
    </row>
    <row r="146" spans="1:9" s="163" customFormat="1" ht="12.95" customHeight="1" x14ac:dyDescent="0.2">
      <c r="A146" s="159" t="s">
        <v>454</v>
      </c>
      <c r="B146" s="74"/>
      <c r="C146" s="160"/>
      <c r="D146" s="117" t="s">
        <v>804</v>
      </c>
      <c r="E146" s="161"/>
      <c r="F146" s="162"/>
      <c r="G146" s="162"/>
      <c r="H146" s="117"/>
      <c r="I146" s="162"/>
    </row>
    <row r="147" spans="1:9" s="158" customFormat="1" ht="9" customHeight="1" x14ac:dyDescent="0.2">
      <c r="A147" s="164" t="s">
        <v>1512</v>
      </c>
      <c r="B147" s="165">
        <v>21</v>
      </c>
      <c r="C147" s="166"/>
      <c r="D147" s="27" t="str">
        <f>los!D51</f>
        <v>FBC Vikings Kopřivnice</v>
      </c>
      <c r="E147" s="27" t="str">
        <f>los!D57</f>
        <v>TJ Slovan Havířov</v>
      </c>
      <c r="F147" s="165" t="s">
        <v>275</v>
      </c>
      <c r="G147" s="165" t="s">
        <v>276</v>
      </c>
      <c r="H147" s="27" t="str">
        <f>los!D51</f>
        <v>FBC Vikings Kopřivnice</v>
      </c>
      <c r="I147" s="167"/>
    </row>
    <row r="148" spans="1:9" s="158" customFormat="1" ht="9" customHeight="1" x14ac:dyDescent="0.2">
      <c r="A148" s="169" t="s">
        <v>1513</v>
      </c>
      <c r="B148" s="157">
        <v>21</v>
      </c>
      <c r="C148" s="170"/>
      <c r="D148" s="28" t="str">
        <f>los!D50</f>
        <v>Z.F.K. Petrovice</v>
      </c>
      <c r="E148" s="28" t="str">
        <f>los!D52</f>
        <v>1.FBK Sršni Rožnov p/R</v>
      </c>
      <c r="F148" s="157" t="s">
        <v>275</v>
      </c>
      <c r="G148" s="157" t="s">
        <v>276</v>
      </c>
      <c r="H148" s="28" t="str">
        <f>los!D50</f>
        <v>Z.F.K. Petrovice</v>
      </c>
      <c r="I148" s="171"/>
    </row>
    <row r="149" spans="1:9" s="158" customFormat="1" ht="9" customHeight="1" x14ac:dyDescent="0.2">
      <c r="A149" s="169" t="s">
        <v>1514</v>
      </c>
      <c r="B149" s="157">
        <v>21</v>
      </c>
      <c r="C149" s="170"/>
      <c r="D149" s="28" t="str">
        <f>los!D49</f>
        <v>Torpedo Havířov</v>
      </c>
      <c r="E149" s="28" t="str">
        <f>los!D53</f>
        <v>FBC Hranice</v>
      </c>
      <c r="F149" s="157" t="s">
        <v>275</v>
      </c>
      <c r="G149" s="157" t="s">
        <v>276</v>
      </c>
      <c r="H149" s="28" t="str">
        <f>los!D49</f>
        <v>Torpedo Havířov</v>
      </c>
      <c r="I149" s="171"/>
    </row>
    <row r="150" spans="1:9" s="158" customFormat="1" ht="9" customHeight="1" x14ac:dyDescent="0.2">
      <c r="A150" s="169" t="s">
        <v>1515</v>
      </c>
      <c r="B150" s="157">
        <v>21</v>
      </c>
      <c r="C150" s="170"/>
      <c r="D150" s="28" t="str">
        <f>los!D48</f>
        <v>FBC MSEM Přerov</v>
      </c>
      <c r="E150" s="28" t="str">
        <f>los!D54</f>
        <v>Spartak Pelhřimov</v>
      </c>
      <c r="F150" s="157" t="s">
        <v>275</v>
      </c>
      <c r="G150" s="157" t="s">
        <v>276</v>
      </c>
      <c r="H150" s="28" t="str">
        <f>los!D48</f>
        <v>FBC MSEM Přerov</v>
      </c>
      <c r="I150" s="171"/>
    </row>
    <row r="151" spans="1:9" s="158" customFormat="1" ht="9" customHeight="1" x14ac:dyDescent="0.2">
      <c r="A151" s="169" t="s">
        <v>1516</v>
      </c>
      <c r="B151" s="157">
        <v>21</v>
      </c>
      <c r="C151" s="170"/>
      <c r="D151" s="28" t="str">
        <f>los!D47</f>
        <v>Asper Šumperk</v>
      </c>
      <c r="E151" s="28" t="str">
        <f>los!D55</f>
        <v>S.K. P.E.M.A. OPAVA</v>
      </c>
      <c r="F151" s="157" t="s">
        <v>275</v>
      </c>
      <c r="G151" s="157" t="s">
        <v>276</v>
      </c>
      <c r="H151" s="28" t="str">
        <f>los!D47</f>
        <v>Asper Šumperk</v>
      </c>
      <c r="I151" s="171"/>
    </row>
    <row r="152" spans="1:9" s="158" customFormat="1" ht="9" customHeight="1" x14ac:dyDescent="0.2">
      <c r="A152" s="172" t="s">
        <v>1517</v>
      </c>
      <c r="B152" s="173">
        <v>21</v>
      </c>
      <c r="C152" s="174"/>
      <c r="D152" s="29" t="str">
        <f>los!D56</f>
        <v>Snipers Třebíč</v>
      </c>
      <c r="E152" s="29" t="str">
        <f>los!D46</f>
        <v xml:space="preserve">1.MVIL Ostrava </v>
      </c>
      <c r="F152" s="173" t="s">
        <v>275</v>
      </c>
      <c r="G152" s="173" t="s">
        <v>276</v>
      </c>
      <c r="H152" s="29" t="str">
        <f>los!D56</f>
        <v>Snipers Třebíč</v>
      </c>
      <c r="I152" s="175"/>
    </row>
    <row r="153" spans="1:9" s="163" customFormat="1" ht="12.95" customHeight="1" x14ac:dyDescent="0.2">
      <c r="A153" s="159" t="s">
        <v>464</v>
      </c>
      <c r="B153" s="74"/>
      <c r="C153" s="160"/>
      <c r="D153" s="117" t="s">
        <v>1518</v>
      </c>
      <c r="E153" s="161"/>
      <c r="F153" s="162"/>
      <c r="G153" s="162"/>
      <c r="H153" s="117"/>
      <c r="I153" s="162"/>
    </row>
    <row r="154" spans="1:9" s="158" customFormat="1" ht="9" customHeight="1" x14ac:dyDescent="0.2">
      <c r="A154" s="164" t="s">
        <v>1519</v>
      </c>
      <c r="B154" s="165">
        <v>22</v>
      </c>
      <c r="C154" s="166"/>
      <c r="D154" s="27" t="str">
        <f>los!D57</f>
        <v>TJ Slovan Havířov</v>
      </c>
      <c r="E154" s="27" t="str">
        <f>los!D46</f>
        <v xml:space="preserve">1.MVIL Ostrava </v>
      </c>
      <c r="F154" s="165" t="s">
        <v>275</v>
      </c>
      <c r="G154" s="165" t="s">
        <v>276</v>
      </c>
      <c r="H154" s="27" t="str">
        <f>los!D57</f>
        <v>TJ Slovan Havířov</v>
      </c>
      <c r="I154" s="167"/>
    </row>
    <row r="155" spans="1:9" s="158" customFormat="1" ht="9" customHeight="1" x14ac:dyDescent="0.2">
      <c r="A155" s="169" t="s">
        <v>1520</v>
      </c>
      <c r="B155" s="157">
        <v>22</v>
      </c>
      <c r="C155" s="170"/>
      <c r="D155" s="28" t="str">
        <f>los!D56</f>
        <v>Snipers Třebíč</v>
      </c>
      <c r="E155" s="28" t="str">
        <f>los!D47</f>
        <v>Asper Šumperk</v>
      </c>
      <c r="F155" s="157" t="s">
        <v>275</v>
      </c>
      <c r="G155" s="157" t="s">
        <v>276</v>
      </c>
      <c r="H155" s="28" t="str">
        <f>los!D56</f>
        <v>Snipers Třebíč</v>
      </c>
      <c r="I155" s="171"/>
    </row>
    <row r="156" spans="1:9" s="158" customFormat="1" ht="9" customHeight="1" x14ac:dyDescent="0.2">
      <c r="A156" s="169" t="s">
        <v>1521</v>
      </c>
      <c r="B156" s="157">
        <v>22</v>
      </c>
      <c r="C156" s="170"/>
      <c r="D156" s="28" t="str">
        <f>los!D55</f>
        <v>S.K. P.E.M.A. OPAVA</v>
      </c>
      <c r="E156" s="28" t="str">
        <f>los!D48</f>
        <v>FBC MSEM Přerov</v>
      </c>
      <c r="F156" s="157" t="s">
        <v>275</v>
      </c>
      <c r="G156" s="157" t="s">
        <v>276</v>
      </c>
      <c r="H156" s="28" t="str">
        <f>los!D55</f>
        <v>S.K. P.E.M.A. OPAVA</v>
      </c>
      <c r="I156" s="171"/>
    </row>
    <row r="157" spans="1:9" s="158" customFormat="1" ht="9" customHeight="1" x14ac:dyDescent="0.2">
      <c r="A157" s="169" t="s">
        <v>1522</v>
      </c>
      <c r="B157" s="157">
        <v>22</v>
      </c>
      <c r="C157" s="170"/>
      <c r="D157" s="28" t="str">
        <f>los!D54</f>
        <v>Spartak Pelhřimov</v>
      </c>
      <c r="E157" s="28" t="str">
        <f>los!D49</f>
        <v>Torpedo Havířov</v>
      </c>
      <c r="F157" s="157" t="s">
        <v>275</v>
      </c>
      <c r="G157" s="157" t="s">
        <v>276</v>
      </c>
      <c r="H157" s="28" t="str">
        <f>los!D54</f>
        <v>Spartak Pelhřimov</v>
      </c>
      <c r="I157" s="171"/>
    </row>
    <row r="158" spans="1:9" s="158" customFormat="1" ht="9" customHeight="1" x14ac:dyDescent="0.2">
      <c r="A158" s="169" t="s">
        <v>1523</v>
      </c>
      <c r="B158" s="157">
        <v>22</v>
      </c>
      <c r="C158" s="170"/>
      <c r="D158" s="28" t="str">
        <f>los!D53</f>
        <v>FBC Hranice</v>
      </c>
      <c r="E158" s="28" t="str">
        <f>los!D50</f>
        <v>Z.F.K. Petrovice</v>
      </c>
      <c r="F158" s="157" t="s">
        <v>275</v>
      </c>
      <c r="G158" s="157" t="s">
        <v>276</v>
      </c>
      <c r="H158" s="28" t="str">
        <f>los!D53</f>
        <v>FBC Hranice</v>
      </c>
      <c r="I158" s="171"/>
    </row>
    <row r="159" spans="1:9" s="158" customFormat="1" ht="9" customHeight="1" x14ac:dyDescent="0.2">
      <c r="A159" s="172" t="s">
        <v>1524</v>
      </c>
      <c r="B159" s="173">
        <v>22</v>
      </c>
      <c r="C159" s="174"/>
      <c r="D159" s="29" t="str">
        <f>los!D52</f>
        <v>1.FBK Sršni Rožnov p/R</v>
      </c>
      <c r="E159" s="29" t="str">
        <f>los!D51</f>
        <v>FBC Vikings Kopřivnice</v>
      </c>
      <c r="F159" s="173" t="s">
        <v>275</v>
      </c>
      <c r="G159" s="173" t="s">
        <v>276</v>
      </c>
      <c r="H159" s="29" t="str">
        <f>los!D52</f>
        <v>1.FBK Sršni Rožnov p/R</v>
      </c>
      <c r="I159" s="175"/>
    </row>
    <row r="160" spans="1:9" s="77" customFormat="1" ht="21" customHeight="1" x14ac:dyDescent="0.2">
      <c r="A160" s="70" t="s">
        <v>1525</v>
      </c>
      <c r="B160" s="71"/>
      <c r="C160" s="72"/>
      <c r="I160" s="71"/>
    </row>
    <row r="161" spans="1:12" s="163" customFormat="1" ht="12.6" customHeight="1" x14ac:dyDescent="0.2">
      <c r="A161" s="159" t="s">
        <v>1087</v>
      </c>
      <c r="B161" s="74"/>
      <c r="C161" s="160"/>
      <c r="D161" s="117">
        <v>44982</v>
      </c>
      <c r="E161" s="161"/>
      <c r="F161" s="162"/>
      <c r="G161" s="162"/>
      <c r="H161" s="117"/>
      <c r="I161" s="162"/>
    </row>
    <row r="162" spans="1:12" s="158" customFormat="1" ht="9" customHeight="1" x14ac:dyDescent="0.2">
      <c r="A162" s="164" t="s">
        <v>1526</v>
      </c>
      <c r="B162" s="165" t="s">
        <v>509</v>
      </c>
      <c r="C162" s="166">
        <f>D161</f>
        <v>44982</v>
      </c>
      <c r="D162" s="178" t="s">
        <v>585</v>
      </c>
      <c r="E162" s="165" t="s">
        <v>513</v>
      </c>
      <c r="F162" s="165" t="s">
        <v>275</v>
      </c>
      <c r="G162" s="165" t="s">
        <v>276</v>
      </c>
      <c r="H162" s="178" t="s">
        <v>585</v>
      </c>
      <c r="I162" s="167"/>
    </row>
    <row r="163" spans="1:12" s="158" customFormat="1" ht="9" customHeight="1" x14ac:dyDescent="0.2">
      <c r="A163" s="172" t="s">
        <v>1527</v>
      </c>
      <c r="B163" s="173" t="s">
        <v>509</v>
      </c>
      <c r="C163" s="174">
        <f>D161</f>
        <v>44982</v>
      </c>
      <c r="D163" s="179" t="s">
        <v>582</v>
      </c>
      <c r="E163" s="173" t="s">
        <v>510</v>
      </c>
      <c r="F163" s="173" t="s">
        <v>275</v>
      </c>
      <c r="G163" s="173" t="s">
        <v>276</v>
      </c>
      <c r="H163" s="179" t="s">
        <v>582</v>
      </c>
      <c r="I163" s="175"/>
    </row>
    <row r="164" spans="1:12" s="163" customFormat="1" ht="12.6" customHeight="1" x14ac:dyDescent="0.2">
      <c r="A164" s="159" t="s">
        <v>1091</v>
      </c>
      <c r="B164" s="74"/>
      <c r="C164" s="160"/>
      <c r="D164" s="117">
        <v>44983</v>
      </c>
      <c r="E164" s="161"/>
      <c r="F164" s="162"/>
      <c r="G164" s="162"/>
      <c r="H164" s="117"/>
      <c r="I164" s="162"/>
    </row>
    <row r="165" spans="1:12" s="158" customFormat="1" ht="9" customHeight="1" x14ac:dyDescent="0.2">
      <c r="A165" s="164" t="s">
        <v>1528</v>
      </c>
      <c r="B165" s="165" t="s">
        <v>517</v>
      </c>
      <c r="C165" s="166">
        <f>D164</f>
        <v>44983</v>
      </c>
      <c r="D165" s="178" t="s">
        <v>585</v>
      </c>
      <c r="E165" s="165" t="s">
        <v>513</v>
      </c>
      <c r="F165" s="165" t="s">
        <v>275</v>
      </c>
      <c r="G165" s="165" t="s">
        <v>276</v>
      </c>
      <c r="H165" s="178" t="s">
        <v>585</v>
      </c>
      <c r="I165" s="167"/>
    </row>
    <row r="166" spans="1:12" s="158" customFormat="1" ht="9" customHeight="1" x14ac:dyDescent="0.2">
      <c r="A166" s="172" t="s">
        <v>1529</v>
      </c>
      <c r="B166" s="173" t="s">
        <v>517</v>
      </c>
      <c r="C166" s="174">
        <f>D164</f>
        <v>44983</v>
      </c>
      <c r="D166" s="179" t="s">
        <v>582</v>
      </c>
      <c r="E166" s="173" t="s">
        <v>510</v>
      </c>
      <c r="F166" s="173" t="s">
        <v>275</v>
      </c>
      <c r="G166" s="173" t="s">
        <v>276</v>
      </c>
      <c r="H166" s="179" t="s">
        <v>582</v>
      </c>
      <c r="I166" s="175"/>
    </row>
    <row r="167" spans="1:12" s="163" customFormat="1" ht="12.6" customHeight="1" x14ac:dyDescent="0.2">
      <c r="A167" s="159" t="s">
        <v>1095</v>
      </c>
      <c r="B167" s="74"/>
      <c r="C167" s="160"/>
      <c r="D167" s="117">
        <v>44989</v>
      </c>
      <c r="E167" s="161"/>
      <c r="F167" s="162"/>
      <c r="G167" s="162"/>
      <c r="H167" s="117"/>
      <c r="I167" s="162" t="s">
        <v>17</v>
      </c>
    </row>
    <row r="168" spans="1:12" s="158" customFormat="1" ht="9" customHeight="1" x14ac:dyDescent="0.2">
      <c r="A168" s="164" t="s">
        <v>1530</v>
      </c>
      <c r="B168" s="165" t="s">
        <v>521</v>
      </c>
      <c r="C168" s="166">
        <f>D167</f>
        <v>44989</v>
      </c>
      <c r="D168" s="178" t="s">
        <v>513</v>
      </c>
      <c r="E168" s="165" t="s">
        <v>585</v>
      </c>
      <c r="F168" s="165" t="s">
        <v>275</v>
      </c>
      <c r="G168" s="165" t="s">
        <v>276</v>
      </c>
      <c r="H168" s="178" t="s">
        <v>513</v>
      </c>
      <c r="I168" s="167"/>
    </row>
    <row r="169" spans="1:12" s="158" customFormat="1" ht="9" customHeight="1" x14ac:dyDescent="0.2">
      <c r="A169" s="172" t="s">
        <v>1531</v>
      </c>
      <c r="B169" s="173" t="s">
        <v>521</v>
      </c>
      <c r="C169" s="174">
        <f>D167</f>
        <v>44989</v>
      </c>
      <c r="D169" s="179" t="s">
        <v>510</v>
      </c>
      <c r="E169" s="173" t="s">
        <v>582</v>
      </c>
      <c r="F169" s="173" t="s">
        <v>275</v>
      </c>
      <c r="G169" s="173" t="s">
        <v>276</v>
      </c>
      <c r="H169" s="179" t="s">
        <v>510</v>
      </c>
      <c r="I169" s="175"/>
    </row>
    <row r="170" spans="1:12" s="163" customFormat="1" ht="12.6" customHeight="1" x14ac:dyDescent="0.2">
      <c r="A170" s="159" t="s">
        <v>1099</v>
      </c>
      <c r="B170" s="74"/>
      <c r="C170" s="160"/>
      <c r="D170" s="117">
        <v>44990</v>
      </c>
      <c r="E170" s="161"/>
      <c r="F170" s="162"/>
      <c r="G170" s="162"/>
      <c r="H170" s="117"/>
      <c r="I170" s="162"/>
    </row>
    <row r="171" spans="1:12" s="158" customFormat="1" ht="9" customHeight="1" x14ac:dyDescent="0.2">
      <c r="A171" s="164" t="s">
        <v>1532</v>
      </c>
      <c r="B171" s="165" t="s">
        <v>525</v>
      </c>
      <c r="C171" s="166">
        <f>D170</f>
        <v>44990</v>
      </c>
      <c r="D171" s="178" t="s">
        <v>513</v>
      </c>
      <c r="E171" s="165" t="s">
        <v>585</v>
      </c>
      <c r="F171" s="165" t="s">
        <v>275</v>
      </c>
      <c r="G171" s="165" t="s">
        <v>276</v>
      </c>
      <c r="H171" s="178" t="s">
        <v>513</v>
      </c>
      <c r="I171" s="167"/>
    </row>
    <row r="172" spans="1:12" s="158" customFormat="1" ht="9" customHeight="1" x14ac:dyDescent="0.2">
      <c r="A172" s="172" t="s">
        <v>1533</v>
      </c>
      <c r="B172" s="173" t="s">
        <v>525</v>
      </c>
      <c r="C172" s="174">
        <f>D170</f>
        <v>44990</v>
      </c>
      <c r="D172" s="179" t="s">
        <v>510</v>
      </c>
      <c r="E172" s="173" t="s">
        <v>582</v>
      </c>
      <c r="F172" s="173" t="s">
        <v>275</v>
      </c>
      <c r="G172" s="173" t="s">
        <v>276</v>
      </c>
      <c r="H172" s="179" t="s">
        <v>510</v>
      </c>
      <c r="I172" s="175"/>
    </row>
    <row r="173" spans="1:12" s="69" customFormat="1" ht="21" customHeight="1" x14ac:dyDescent="0.2">
      <c r="A173" s="596" t="s">
        <v>1391</v>
      </c>
      <c r="B173" s="596"/>
      <c r="C173" s="596"/>
      <c r="D173" s="596"/>
      <c r="E173" s="596"/>
      <c r="F173" s="596"/>
      <c r="G173" s="596"/>
      <c r="H173" s="596"/>
      <c r="I173" s="596"/>
      <c r="J173" s="68"/>
      <c r="K173" s="130"/>
      <c r="L173" s="130"/>
    </row>
    <row r="174" spans="1:12" s="77" customFormat="1" ht="18" customHeight="1" x14ac:dyDescent="0.2">
      <c r="A174" s="70" t="s">
        <v>1525</v>
      </c>
      <c r="B174" s="71"/>
      <c r="C174" s="72"/>
      <c r="I174" s="71"/>
    </row>
    <row r="175" spans="1:12" s="163" customFormat="1" ht="12" customHeight="1" x14ac:dyDescent="0.2">
      <c r="A175" s="159" t="s">
        <v>1102</v>
      </c>
      <c r="B175" s="74"/>
      <c r="C175" s="160"/>
      <c r="D175" s="117" t="s">
        <v>1096</v>
      </c>
      <c r="E175" s="161"/>
      <c r="F175" s="162"/>
      <c r="G175" s="162"/>
      <c r="H175" s="117"/>
      <c r="I175" s="162" t="s">
        <v>17</v>
      </c>
    </row>
    <row r="176" spans="1:12" s="158" customFormat="1" ht="9.9499999999999993" customHeight="1" x14ac:dyDescent="0.2">
      <c r="A176" s="164" t="s">
        <v>1534</v>
      </c>
      <c r="B176" s="165" t="s">
        <v>529</v>
      </c>
      <c r="C176" s="166"/>
      <c r="D176" s="178" t="s">
        <v>585</v>
      </c>
      <c r="E176" s="165" t="s">
        <v>513</v>
      </c>
      <c r="F176" s="165" t="s">
        <v>275</v>
      </c>
      <c r="G176" s="165" t="s">
        <v>276</v>
      </c>
      <c r="H176" s="178" t="s">
        <v>585</v>
      </c>
      <c r="I176" s="167"/>
    </row>
    <row r="177" spans="1:9" s="158" customFormat="1" ht="9.9499999999999993" customHeight="1" x14ac:dyDescent="0.2">
      <c r="A177" s="172" t="s">
        <v>1535</v>
      </c>
      <c r="B177" s="173" t="s">
        <v>529</v>
      </c>
      <c r="C177" s="174"/>
      <c r="D177" s="179" t="s">
        <v>582</v>
      </c>
      <c r="E177" s="173" t="s">
        <v>510</v>
      </c>
      <c r="F177" s="173" t="s">
        <v>275</v>
      </c>
      <c r="G177" s="173" t="s">
        <v>276</v>
      </c>
      <c r="H177" s="179" t="s">
        <v>582</v>
      </c>
      <c r="I177" s="175"/>
    </row>
    <row r="178" spans="1:9" s="163" customFormat="1" ht="12" customHeight="1" x14ac:dyDescent="0.2">
      <c r="A178" s="159" t="s">
        <v>1106</v>
      </c>
      <c r="B178" s="74"/>
      <c r="C178" s="160"/>
      <c r="D178" s="117" t="s">
        <v>536</v>
      </c>
      <c r="E178" s="161"/>
      <c r="F178" s="162"/>
      <c r="G178" s="162"/>
      <c r="H178" s="117"/>
      <c r="I178" s="162"/>
    </row>
    <row r="179" spans="1:9" s="158" customFormat="1" ht="9.9499999999999993" customHeight="1" x14ac:dyDescent="0.2">
      <c r="A179" s="164" t="s">
        <v>1536</v>
      </c>
      <c r="B179" s="165" t="s">
        <v>533</v>
      </c>
      <c r="C179" s="166"/>
      <c r="D179" s="178" t="s">
        <v>513</v>
      </c>
      <c r="E179" s="165" t="s">
        <v>585</v>
      </c>
      <c r="F179" s="165" t="s">
        <v>275</v>
      </c>
      <c r="G179" s="165" t="s">
        <v>276</v>
      </c>
      <c r="H179" s="178" t="s">
        <v>513</v>
      </c>
      <c r="I179" s="167"/>
    </row>
    <row r="180" spans="1:9" s="158" customFormat="1" ht="9.9499999999999993" customHeight="1" x14ac:dyDescent="0.2">
      <c r="A180" s="172" t="s">
        <v>1537</v>
      </c>
      <c r="B180" s="173" t="s">
        <v>533</v>
      </c>
      <c r="C180" s="174"/>
      <c r="D180" s="179" t="s">
        <v>510</v>
      </c>
      <c r="E180" s="173" t="s">
        <v>582</v>
      </c>
      <c r="F180" s="173" t="s">
        <v>275</v>
      </c>
      <c r="G180" s="173" t="s">
        <v>276</v>
      </c>
      <c r="H180" s="179" t="s">
        <v>510</v>
      </c>
      <c r="I180" s="175"/>
    </row>
    <row r="181" spans="1:9" s="163" customFormat="1" ht="12" customHeight="1" x14ac:dyDescent="0.2">
      <c r="A181" s="159" t="s">
        <v>1110</v>
      </c>
      <c r="B181" s="74"/>
      <c r="C181" s="160"/>
      <c r="D181" s="117" t="s">
        <v>1103</v>
      </c>
      <c r="E181" s="161"/>
      <c r="F181" s="162"/>
      <c r="G181" s="162"/>
      <c r="H181" s="117"/>
      <c r="I181" s="162" t="s">
        <v>17</v>
      </c>
    </row>
    <row r="182" spans="1:9" s="158" customFormat="1" ht="9.9499999999999993" customHeight="1" x14ac:dyDescent="0.2">
      <c r="A182" s="164" t="s">
        <v>1538</v>
      </c>
      <c r="B182" s="165" t="s">
        <v>538</v>
      </c>
      <c r="C182" s="166"/>
      <c r="D182" s="178" t="s">
        <v>585</v>
      </c>
      <c r="E182" s="165" t="s">
        <v>513</v>
      </c>
      <c r="F182" s="165" t="s">
        <v>275</v>
      </c>
      <c r="G182" s="165" t="s">
        <v>276</v>
      </c>
      <c r="H182" s="178" t="s">
        <v>585</v>
      </c>
      <c r="I182" s="167"/>
    </row>
    <row r="183" spans="1:9" s="158" customFormat="1" ht="9.9499999999999993" customHeight="1" x14ac:dyDescent="0.2">
      <c r="A183" s="172" t="s">
        <v>1539</v>
      </c>
      <c r="B183" s="173" t="s">
        <v>538</v>
      </c>
      <c r="C183" s="174"/>
      <c r="D183" s="179" t="s">
        <v>582</v>
      </c>
      <c r="E183" s="173" t="s">
        <v>510</v>
      </c>
      <c r="F183" s="173" t="s">
        <v>275</v>
      </c>
      <c r="G183" s="173" t="s">
        <v>276</v>
      </c>
      <c r="H183" s="179" t="s">
        <v>582</v>
      </c>
      <c r="I183" s="175"/>
    </row>
    <row r="184" spans="1:9" s="77" customFormat="1" ht="21" customHeight="1" x14ac:dyDescent="0.2">
      <c r="A184" s="70" t="s">
        <v>1540</v>
      </c>
      <c r="B184" s="71"/>
      <c r="C184" s="72"/>
      <c r="I184" s="71"/>
    </row>
    <row r="185" spans="1:9" s="163" customFormat="1" ht="12" customHeight="1" x14ac:dyDescent="0.2">
      <c r="A185" s="159" t="s">
        <v>565</v>
      </c>
      <c r="B185" s="74"/>
      <c r="C185" s="160"/>
      <c r="D185" s="117">
        <v>45017</v>
      </c>
      <c r="E185" s="161"/>
      <c r="F185" s="162"/>
      <c r="G185" s="162"/>
      <c r="H185" s="117"/>
      <c r="I185" s="162"/>
    </row>
    <row r="186" spans="1:9" s="158" customFormat="1" ht="9.9499999999999993" customHeight="1" x14ac:dyDescent="0.2">
      <c r="A186" s="164" t="s">
        <v>1541</v>
      </c>
      <c r="B186" s="165" t="s">
        <v>108</v>
      </c>
      <c r="C186" s="166">
        <f>D185</f>
        <v>45017</v>
      </c>
      <c r="D186" s="178" t="s">
        <v>1542</v>
      </c>
      <c r="E186" s="165" t="s">
        <v>1543</v>
      </c>
      <c r="F186" s="165" t="s">
        <v>275</v>
      </c>
      <c r="G186" s="165" t="s">
        <v>276</v>
      </c>
      <c r="H186" s="178" t="s">
        <v>1544</v>
      </c>
      <c r="I186" s="167"/>
    </row>
    <row r="187" spans="1:9" s="158" customFormat="1" ht="9.9499999999999993" customHeight="1" x14ac:dyDescent="0.2">
      <c r="A187" s="172" t="s">
        <v>1545</v>
      </c>
      <c r="B187" s="173" t="s">
        <v>108</v>
      </c>
      <c r="C187" s="174">
        <f>D185</f>
        <v>45017</v>
      </c>
      <c r="D187" s="179" t="s">
        <v>1546</v>
      </c>
      <c r="E187" s="173" t="s">
        <v>1547</v>
      </c>
      <c r="F187" s="173" t="s">
        <v>275</v>
      </c>
      <c r="G187" s="173" t="s">
        <v>276</v>
      </c>
      <c r="H187" s="179" t="s">
        <v>1548</v>
      </c>
      <c r="I187" s="175"/>
    </row>
    <row r="188" spans="1:9" s="163" customFormat="1" ht="12" customHeight="1" x14ac:dyDescent="0.2">
      <c r="A188" s="159" t="s">
        <v>569</v>
      </c>
      <c r="B188" s="74"/>
      <c r="C188" s="160"/>
      <c r="D188" s="117">
        <v>45018</v>
      </c>
      <c r="E188" s="161"/>
      <c r="F188" s="162"/>
      <c r="G188" s="162"/>
      <c r="H188" s="117"/>
      <c r="I188" s="162"/>
    </row>
    <row r="189" spans="1:9" s="158" customFormat="1" ht="9.9499999999999993" customHeight="1" x14ac:dyDescent="0.2">
      <c r="A189" s="164" t="s">
        <v>1549</v>
      </c>
      <c r="B189" s="165" t="s">
        <v>109</v>
      </c>
      <c r="C189" s="166">
        <f>D188</f>
        <v>45018</v>
      </c>
      <c r="D189" s="178" t="s">
        <v>1542</v>
      </c>
      <c r="E189" s="165" t="s">
        <v>1543</v>
      </c>
      <c r="F189" s="165" t="s">
        <v>275</v>
      </c>
      <c r="G189" s="165" t="s">
        <v>276</v>
      </c>
      <c r="H189" s="178" t="s">
        <v>1544</v>
      </c>
      <c r="I189" s="167"/>
    </row>
    <row r="190" spans="1:9" s="158" customFormat="1" ht="9.9499999999999993" customHeight="1" x14ac:dyDescent="0.2">
      <c r="A190" s="172" t="s">
        <v>1550</v>
      </c>
      <c r="B190" s="173" t="s">
        <v>109</v>
      </c>
      <c r="C190" s="174">
        <f>D188</f>
        <v>45018</v>
      </c>
      <c r="D190" s="179" t="s">
        <v>1546</v>
      </c>
      <c r="E190" s="173" t="s">
        <v>1547</v>
      </c>
      <c r="F190" s="173" t="s">
        <v>275</v>
      </c>
      <c r="G190" s="173" t="s">
        <v>276</v>
      </c>
      <c r="H190" s="179" t="s">
        <v>1548</v>
      </c>
      <c r="I190" s="175"/>
    </row>
    <row r="191" spans="1:9" s="163" customFormat="1" ht="12" customHeight="1" x14ac:dyDescent="0.2">
      <c r="A191" s="159" t="s">
        <v>571</v>
      </c>
      <c r="B191" s="74"/>
      <c r="C191" s="160"/>
      <c r="D191" s="117">
        <v>45023</v>
      </c>
      <c r="E191" s="161"/>
      <c r="F191" s="162"/>
      <c r="G191" s="162"/>
      <c r="H191" s="117"/>
      <c r="I191" s="162" t="s">
        <v>17</v>
      </c>
    </row>
    <row r="192" spans="1:9" s="158" customFormat="1" ht="9.9499999999999993" customHeight="1" x14ac:dyDescent="0.2">
      <c r="A192" s="164" t="s">
        <v>1551</v>
      </c>
      <c r="B192" s="165" t="s">
        <v>110</v>
      </c>
      <c r="C192" s="166">
        <f>D191</f>
        <v>45023</v>
      </c>
      <c r="D192" s="178" t="s">
        <v>1543</v>
      </c>
      <c r="E192" s="165" t="s">
        <v>1542</v>
      </c>
      <c r="F192" s="165" t="s">
        <v>275</v>
      </c>
      <c r="G192" s="165" t="s">
        <v>276</v>
      </c>
      <c r="H192" s="178" t="s">
        <v>1543</v>
      </c>
      <c r="I192" s="167" t="s">
        <v>17</v>
      </c>
    </row>
    <row r="193" spans="1:11" s="158" customFormat="1" ht="9.9499999999999993" customHeight="1" x14ac:dyDescent="0.2">
      <c r="A193" s="172" t="s">
        <v>1552</v>
      </c>
      <c r="B193" s="173" t="s">
        <v>110</v>
      </c>
      <c r="C193" s="174">
        <f>D191</f>
        <v>45023</v>
      </c>
      <c r="D193" s="179" t="s">
        <v>1547</v>
      </c>
      <c r="E193" s="173" t="s">
        <v>1546</v>
      </c>
      <c r="F193" s="173" t="s">
        <v>275</v>
      </c>
      <c r="G193" s="173" t="s">
        <v>276</v>
      </c>
      <c r="H193" s="179" t="s">
        <v>1547</v>
      </c>
      <c r="I193" s="175" t="s">
        <v>17</v>
      </c>
    </row>
    <row r="194" spans="1:11" s="163" customFormat="1" ht="12" customHeight="1" x14ac:dyDescent="0.2">
      <c r="A194" s="159" t="s">
        <v>573</v>
      </c>
      <c r="B194" s="74"/>
      <c r="C194" s="160"/>
      <c r="D194" s="117">
        <v>45024</v>
      </c>
      <c r="E194" s="161"/>
      <c r="F194" s="162"/>
      <c r="G194" s="162"/>
      <c r="H194" s="117"/>
      <c r="I194" s="162"/>
    </row>
    <row r="195" spans="1:11" s="158" customFormat="1" ht="9.9499999999999993" customHeight="1" x14ac:dyDescent="0.2">
      <c r="A195" s="164" t="s">
        <v>1553</v>
      </c>
      <c r="B195" s="165" t="s">
        <v>112</v>
      </c>
      <c r="C195" s="166">
        <f>D194</f>
        <v>45024</v>
      </c>
      <c r="D195" s="178" t="s">
        <v>1543</v>
      </c>
      <c r="E195" s="165" t="s">
        <v>1542</v>
      </c>
      <c r="F195" s="165" t="s">
        <v>275</v>
      </c>
      <c r="G195" s="165" t="s">
        <v>276</v>
      </c>
      <c r="H195" s="178" t="s">
        <v>1543</v>
      </c>
      <c r="I195" s="167"/>
    </row>
    <row r="196" spans="1:11" s="158" customFormat="1" ht="9.9499999999999993" customHeight="1" x14ac:dyDescent="0.2">
      <c r="A196" s="172" t="s">
        <v>1554</v>
      </c>
      <c r="B196" s="173" t="s">
        <v>112</v>
      </c>
      <c r="C196" s="174">
        <f>D194</f>
        <v>45024</v>
      </c>
      <c r="D196" s="179" t="s">
        <v>1547</v>
      </c>
      <c r="E196" s="173" t="s">
        <v>1546</v>
      </c>
      <c r="F196" s="173" t="s">
        <v>275</v>
      </c>
      <c r="G196" s="173" t="s">
        <v>276</v>
      </c>
      <c r="H196" s="179" t="s">
        <v>1547</v>
      </c>
      <c r="I196" s="175"/>
    </row>
    <row r="197" spans="1:11" s="163" customFormat="1" ht="12" customHeight="1" x14ac:dyDescent="0.2">
      <c r="A197" s="159" t="s">
        <v>575</v>
      </c>
      <c r="B197" s="74"/>
      <c r="C197" s="160"/>
      <c r="D197" s="117">
        <v>45032</v>
      </c>
      <c r="E197" s="161"/>
      <c r="F197" s="162"/>
      <c r="G197" s="162"/>
      <c r="H197" s="117"/>
      <c r="I197" s="162"/>
    </row>
    <row r="198" spans="1:11" s="158" customFormat="1" ht="9.9499999999999993" customHeight="1" x14ac:dyDescent="0.2">
      <c r="A198" s="164" t="s">
        <v>1555</v>
      </c>
      <c r="B198" s="165" t="s">
        <v>114</v>
      </c>
      <c r="C198" s="166">
        <f>D197</f>
        <v>45032</v>
      </c>
      <c r="D198" s="178" t="s">
        <v>1542</v>
      </c>
      <c r="E198" s="165" t="s">
        <v>1543</v>
      </c>
      <c r="F198" s="165" t="s">
        <v>275</v>
      </c>
      <c r="G198" s="165" t="s">
        <v>276</v>
      </c>
      <c r="H198" s="178" t="s">
        <v>1544</v>
      </c>
      <c r="I198" s="167"/>
    </row>
    <row r="199" spans="1:11" s="158" customFormat="1" ht="9.9499999999999993" customHeight="1" x14ac:dyDescent="0.2">
      <c r="A199" s="172" t="s">
        <v>1556</v>
      </c>
      <c r="B199" s="173" t="s">
        <v>114</v>
      </c>
      <c r="C199" s="174">
        <f>D197</f>
        <v>45032</v>
      </c>
      <c r="D199" s="179" t="s">
        <v>1546</v>
      </c>
      <c r="E199" s="173" t="s">
        <v>1547</v>
      </c>
      <c r="F199" s="173" t="s">
        <v>275</v>
      </c>
      <c r="G199" s="173" t="s">
        <v>276</v>
      </c>
      <c r="H199" s="179" t="s">
        <v>1548</v>
      </c>
      <c r="I199" s="175"/>
    </row>
    <row r="200" spans="1:11" s="77" customFormat="1" ht="21" customHeight="1" x14ac:dyDescent="0.2">
      <c r="A200" s="70" t="s">
        <v>1557</v>
      </c>
      <c r="B200" s="71"/>
      <c r="C200" s="72"/>
      <c r="I200" s="71"/>
    </row>
    <row r="201" spans="1:11" s="163" customFormat="1" ht="12" customHeight="1" x14ac:dyDescent="0.2">
      <c r="A201" s="159" t="s">
        <v>596</v>
      </c>
      <c r="B201" s="74"/>
      <c r="C201" s="160"/>
      <c r="D201" s="117">
        <v>44982</v>
      </c>
      <c r="E201" s="161"/>
      <c r="F201" s="162"/>
      <c r="G201" s="162"/>
      <c r="H201" s="117"/>
      <c r="I201" s="162"/>
    </row>
    <row r="202" spans="1:11" s="158" customFormat="1" ht="9.9499999999999993" customHeight="1" x14ac:dyDescent="0.2">
      <c r="A202" s="164" t="s">
        <v>1558</v>
      </c>
      <c r="B202" s="165" t="s">
        <v>598</v>
      </c>
      <c r="C202" s="166">
        <f>D201</f>
        <v>44982</v>
      </c>
      <c r="D202" s="186" t="s">
        <v>599</v>
      </c>
      <c r="E202" s="165" t="s">
        <v>600</v>
      </c>
      <c r="F202" s="165" t="s">
        <v>275</v>
      </c>
      <c r="G202" s="165" t="s">
        <v>276</v>
      </c>
      <c r="H202" s="178" t="s">
        <v>599</v>
      </c>
      <c r="I202" s="167"/>
    </row>
    <row r="203" spans="1:11" s="158" customFormat="1" ht="9.9499999999999993" customHeight="1" x14ac:dyDescent="0.2">
      <c r="A203" s="213" t="s">
        <v>1559</v>
      </c>
      <c r="B203" s="214" t="s">
        <v>598</v>
      </c>
      <c r="C203" s="215">
        <f>D201</f>
        <v>44982</v>
      </c>
      <c r="D203" s="216" t="s">
        <v>602</v>
      </c>
      <c r="E203" s="214" t="s">
        <v>603</v>
      </c>
      <c r="F203" s="214" t="s">
        <v>275</v>
      </c>
      <c r="G203" s="214" t="s">
        <v>276</v>
      </c>
      <c r="H203" s="216" t="s">
        <v>602</v>
      </c>
      <c r="I203" s="217"/>
      <c r="K203" s="158" t="s">
        <v>17</v>
      </c>
    </row>
    <row r="204" spans="1:11" s="163" customFormat="1" ht="9.9499999999999993" customHeight="1" x14ac:dyDescent="0.2">
      <c r="A204" s="213" t="s">
        <v>1560</v>
      </c>
      <c r="B204" s="214" t="s">
        <v>598</v>
      </c>
      <c r="C204" s="215">
        <f>D201</f>
        <v>44982</v>
      </c>
      <c r="D204" s="216" t="s">
        <v>605</v>
      </c>
      <c r="E204" s="214" t="s">
        <v>606</v>
      </c>
      <c r="F204" s="214" t="s">
        <v>275</v>
      </c>
      <c r="G204" s="214" t="s">
        <v>276</v>
      </c>
      <c r="H204" s="216" t="s">
        <v>605</v>
      </c>
      <c r="I204" s="217"/>
    </row>
    <row r="205" spans="1:11" s="158" customFormat="1" ht="9.9499999999999993" customHeight="1" x14ac:dyDescent="0.2">
      <c r="A205" s="218" t="s">
        <v>1561</v>
      </c>
      <c r="B205" s="219" t="s">
        <v>598</v>
      </c>
      <c r="C205" s="220">
        <f>D201</f>
        <v>44982</v>
      </c>
      <c r="D205" s="221" t="s">
        <v>608</v>
      </c>
      <c r="E205" s="219" t="s">
        <v>609</v>
      </c>
      <c r="F205" s="219" t="s">
        <v>275</v>
      </c>
      <c r="G205" s="219" t="s">
        <v>276</v>
      </c>
      <c r="H205" s="221" t="s">
        <v>608</v>
      </c>
      <c r="I205" s="222"/>
    </row>
    <row r="206" spans="1:11" s="163" customFormat="1" ht="12" customHeight="1" x14ac:dyDescent="0.2">
      <c r="A206" s="159" t="s">
        <v>610</v>
      </c>
      <c r="B206" s="74"/>
      <c r="C206" s="160"/>
      <c r="D206" s="117">
        <v>44983</v>
      </c>
      <c r="E206" s="161"/>
      <c r="F206" s="162"/>
      <c r="G206" s="162"/>
      <c r="H206" s="117"/>
      <c r="I206" s="162"/>
    </row>
    <row r="207" spans="1:11" s="158" customFormat="1" ht="9.9499999999999993" customHeight="1" x14ac:dyDescent="0.2">
      <c r="A207" s="164" t="s">
        <v>1562</v>
      </c>
      <c r="B207" s="165" t="s">
        <v>612</v>
      </c>
      <c r="C207" s="166">
        <f>D206</f>
        <v>44983</v>
      </c>
      <c r="D207" s="186" t="s">
        <v>599</v>
      </c>
      <c r="E207" s="165" t="s">
        <v>600</v>
      </c>
      <c r="F207" s="165" t="s">
        <v>275</v>
      </c>
      <c r="G207" s="165" t="s">
        <v>276</v>
      </c>
      <c r="H207" s="178" t="s">
        <v>599</v>
      </c>
      <c r="I207" s="167"/>
    </row>
    <row r="208" spans="1:11" s="158" customFormat="1" ht="9.9499999999999993" customHeight="1" x14ac:dyDescent="0.2">
      <c r="A208" s="213" t="s">
        <v>1563</v>
      </c>
      <c r="B208" s="214" t="s">
        <v>612</v>
      </c>
      <c r="C208" s="215">
        <f>D206</f>
        <v>44983</v>
      </c>
      <c r="D208" s="216" t="s">
        <v>602</v>
      </c>
      <c r="E208" s="214" t="s">
        <v>603</v>
      </c>
      <c r="F208" s="214" t="s">
        <v>275</v>
      </c>
      <c r="G208" s="214" t="s">
        <v>276</v>
      </c>
      <c r="H208" s="216" t="s">
        <v>602</v>
      </c>
      <c r="I208" s="217"/>
    </row>
    <row r="209" spans="1:9" s="163" customFormat="1" ht="9.9499999999999993" customHeight="1" x14ac:dyDescent="0.2">
      <c r="A209" s="213" t="s">
        <v>1564</v>
      </c>
      <c r="B209" s="214" t="s">
        <v>612</v>
      </c>
      <c r="C209" s="215">
        <f>D206</f>
        <v>44983</v>
      </c>
      <c r="D209" s="216" t="s">
        <v>605</v>
      </c>
      <c r="E209" s="214" t="s">
        <v>606</v>
      </c>
      <c r="F209" s="214" t="s">
        <v>275</v>
      </c>
      <c r="G209" s="214" t="s">
        <v>276</v>
      </c>
      <c r="H209" s="216" t="s">
        <v>605</v>
      </c>
      <c r="I209" s="217"/>
    </row>
    <row r="210" spans="1:9" s="158" customFormat="1" ht="9.9499999999999993" customHeight="1" x14ac:dyDescent="0.2">
      <c r="A210" s="218" t="s">
        <v>1565</v>
      </c>
      <c r="B210" s="219" t="s">
        <v>612</v>
      </c>
      <c r="C210" s="220">
        <f>D206</f>
        <v>44983</v>
      </c>
      <c r="D210" s="221" t="s">
        <v>608</v>
      </c>
      <c r="E210" s="219" t="s">
        <v>609</v>
      </c>
      <c r="F210" s="219" t="s">
        <v>275</v>
      </c>
      <c r="G210" s="219" t="s">
        <v>276</v>
      </c>
      <c r="H210" s="221" t="s">
        <v>608</v>
      </c>
      <c r="I210" s="222"/>
    </row>
    <row r="211" spans="1:9" s="163" customFormat="1" ht="12" customHeight="1" x14ac:dyDescent="0.2">
      <c r="A211" s="159" t="s">
        <v>616</v>
      </c>
      <c r="B211" s="74"/>
      <c r="C211" s="160"/>
      <c r="D211" s="117">
        <v>44989</v>
      </c>
      <c r="E211" s="161"/>
      <c r="F211" s="162"/>
      <c r="G211" s="162"/>
      <c r="H211" s="117"/>
      <c r="I211" s="162"/>
    </row>
    <row r="212" spans="1:9" s="158" customFormat="1" ht="9.9499999999999993" customHeight="1" x14ac:dyDescent="0.2">
      <c r="A212" s="164" t="s">
        <v>1566</v>
      </c>
      <c r="B212" s="165" t="s">
        <v>618</v>
      </c>
      <c r="C212" s="166">
        <f>D211</f>
        <v>44989</v>
      </c>
      <c r="D212" s="186" t="s">
        <v>600</v>
      </c>
      <c r="E212" s="165" t="s">
        <v>599</v>
      </c>
      <c r="F212" s="165" t="s">
        <v>275</v>
      </c>
      <c r="G212" s="165" t="s">
        <v>276</v>
      </c>
      <c r="H212" s="178" t="s">
        <v>600</v>
      </c>
      <c r="I212" s="167"/>
    </row>
    <row r="213" spans="1:9" s="158" customFormat="1" ht="9.9499999999999993" customHeight="1" x14ac:dyDescent="0.2">
      <c r="A213" s="213" t="s">
        <v>1567</v>
      </c>
      <c r="B213" s="214" t="s">
        <v>618</v>
      </c>
      <c r="C213" s="215">
        <f>D211</f>
        <v>44989</v>
      </c>
      <c r="D213" s="216" t="s">
        <v>603</v>
      </c>
      <c r="E213" s="214" t="s">
        <v>602</v>
      </c>
      <c r="F213" s="214" t="s">
        <v>275</v>
      </c>
      <c r="G213" s="214" t="s">
        <v>276</v>
      </c>
      <c r="H213" s="216" t="s">
        <v>603</v>
      </c>
      <c r="I213" s="217"/>
    </row>
    <row r="214" spans="1:9" s="163" customFormat="1" ht="9.9499999999999993" customHeight="1" x14ac:dyDescent="0.2">
      <c r="A214" s="213" t="s">
        <v>1568</v>
      </c>
      <c r="B214" s="214" t="s">
        <v>618</v>
      </c>
      <c r="C214" s="215">
        <f>D211</f>
        <v>44989</v>
      </c>
      <c r="D214" s="216" t="s">
        <v>606</v>
      </c>
      <c r="E214" s="214" t="s">
        <v>605</v>
      </c>
      <c r="F214" s="214" t="s">
        <v>275</v>
      </c>
      <c r="G214" s="214" t="s">
        <v>276</v>
      </c>
      <c r="H214" s="216" t="s">
        <v>606</v>
      </c>
      <c r="I214" s="217"/>
    </row>
    <row r="215" spans="1:9" s="158" customFormat="1" ht="9.9499999999999993" customHeight="1" x14ac:dyDescent="0.2">
      <c r="A215" s="218" t="s">
        <v>1569</v>
      </c>
      <c r="B215" s="219" t="s">
        <v>618</v>
      </c>
      <c r="C215" s="220">
        <f>D211</f>
        <v>44989</v>
      </c>
      <c r="D215" s="221" t="s">
        <v>609</v>
      </c>
      <c r="E215" s="219" t="s">
        <v>608</v>
      </c>
      <c r="F215" s="219" t="s">
        <v>275</v>
      </c>
      <c r="G215" s="219" t="s">
        <v>276</v>
      </c>
      <c r="H215" s="221" t="s">
        <v>609</v>
      </c>
      <c r="I215" s="222"/>
    </row>
    <row r="216" spans="1:9" s="163" customFormat="1" ht="12" customHeight="1" x14ac:dyDescent="0.2">
      <c r="A216" s="159" t="s">
        <v>622</v>
      </c>
      <c r="B216" s="74"/>
      <c r="C216" s="160"/>
      <c r="D216" s="117">
        <v>44990</v>
      </c>
      <c r="E216" s="161"/>
      <c r="F216" s="162"/>
      <c r="G216" s="162"/>
      <c r="H216" s="117"/>
      <c r="I216" s="162"/>
    </row>
    <row r="217" spans="1:9" s="158" customFormat="1" ht="9.9499999999999993" customHeight="1" x14ac:dyDescent="0.2">
      <c r="A217" s="164" t="s">
        <v>1570</v>
      </c>
      <c r="B217" s="165" t="s">
        <v>624</v>
      </c>
      <c r="C217" s="166">
        <f>D216</f>
        <v>44990</v>
      </c>
      <c r="D217" s="186" t="s">
        <v>600</v>
      </c>
      <c r="E217" s="165" t="s">
        <v>599</v>
      </c>
      <c r="F217" s="165" t="s">
        <v>275</v>
      </c>
      <c r="G217" s="165" t="s">
        <v>276</v>
      </c>
      <c r="H217" s="178" t="s">
        <v>600</v>
      </c>
      <c r="I217" s="167"/>
    </row>
    <row r="218" spans="1:9" s="158" customFormat="1" ht="9.9499999999999993" customHeight="1" x14ac:dyDescent="0.2">
      <c r="A218" s="213" t="s">
        <v>1571</v>
      </c>
      <c r="B218" s="214" t="s">
        <v>624</v>
      </c>
      <c r="C218" s="215">
        <f>D216</f>
        <v>44990</v>
      </c>
      <c r="D218" s="216" t="s">
        <v>603</v>
      </c>
      <c r="E218" s="214" t="s">
        <v>602</v>
      </c>
      <c r="F218" s="214" t="s">
        <v>275</v>
      </c>
      <c r="G218" s="214" t="s">
        <v>276</v>
      </c>
      <c r="H218" s="216" t="s">
        <v>603</v>
      </c>
      <c r="I218" s="217"/>
    </row>
    <row r="219" spans="1:9" s="163" customFormat="1" ht="9.9499999999999993" customHeight="1" x14ac:dyDescent="0.2">
      <c r="A219" s="213" t="s">
        <v>1572</v>
      </c>
      <c r="B219" s="214" t="s">
        <v>624</v>
      </c>
      <c r="C219" s="215">
        <f>D216</f>
        <v>44990</v>
      </c>
      <c r="D219" s="216" t="s">
        <v>606</v>
      </c>
      <c r="E219" s="214" t="s">
        <v>605</v>
      </c>
      <c r="F219" s="214" t="s">
        <v>275</v>
      </c>
      <c r="G219" s="214" t="s">
        <v>276</v>
      </c>
      <c r="H219" s="216" t="s">
        <v>606</v>
      </c>
      <c r="I219" s="217"/>
    </row>
    <row r="220" spans="1:9" s="158" customFormat="1" ht="9.9499999999999993" customHeight="1" x14ac:dyDescent="0.2">
      <c r="A220" s="218" t="s">
        <v>1573</v>
      </c>
      <c r="B220" s="219" t="s">
        <v>624</v>
      </c>
      <c r="C220" s="220">
        <f>D216</f>
        <v>44990</v>
      </c>
      <c r="D220" s="221" t="s">
        <v>609</v>
      </c>
      <c r="E220" s="219" t="s">
        <v>608</v>
      </c>
      <c r="F220" s="219" t="s">
        <v>275</v>
      </c>
      <c r="G220" s="219" t="s">
        <v>276</v>
      </c>
      <c r="H220" s="221" t="s">
        <v>609</v>
      </c>
      <c r="I220" s="222"/>
    </row>
    <row r="221" spans="1:9" s="163" customFormat="1" ht="12" customHeight="1" x14ac:dyDescent="0.2">
      <c r="A221" s="159" t="s">
        <v>628</v>
      </c>
      <c r="B221" s="74"/>
      <c r="C221" s="160"/>
      <c r="D221" s="117" t="s">
        <v>591</v>
      </c>
      <c r="E221" s="161"/>
      <c r="F221" s="162"/>
      <c r="G221" s="162"/>
      <c r="H221" s="117"/>
      <c r="I221" s="162"/>
    </row>
    <row r="222" spans="1:9" s="158" customFormat="1" ht="9.9499999999999993" customHeight="1" x14ac:dyDescent="0.2">
      <c r="A222" s="164" t="s">
        <v>1574</v>
      </c>
      <c r="B222" s="165" t="s">
        <v>630</v>
      </c>
      <c r="C222" s="166"/>
      <c r="D222" s="186" t="s">
        <v>599</v>
      </c>
      <c r="E222" s="165" t="s">
        <v>600</v>
      </c>
      <c r="F222" s="165" t="s">
        <v>275</v>
      </c>
      <c r="G222" s="165" t="s">
        <v>276</v>
      </c>
      <c r="H222" s="178" t="s">
        <v>599</v>
      </c>
      <c r="I222" s="167"/>
    </row>
    <row r="223" spans="1:9" s="158" customFormat="1" ht="9.9499999999999993" customHeight="1" x14ac:dyDescent="0.2">
      <c r="A223" s="213" t="s">
        <v>1575</v>
      </c>
      <c r="B223" s="214" t="s">
        <v>630</v>
      </c>
      <c r="C223" s="215"/>
      <c r="D223" s="216" t="s">
        <v>602</v>
      </c>
      <c r="E223" s="214" t="s">
        <v>603</v>
      </c>
      <c r="F223" s="214" t="s">
        <v>275</v>
      </c>
      <c r="G223" s="214" t="s">
        <v>276</v>
      </c>
      <c r="H223" s="216" t="s">
        <v>602</v>
      </c>
      <c r="I223" s="217"/>
    </row>
    <row r="224" spans="1:9" s="163" customFormat="1" ht="9.9499999999999993" customHeight="1" x14ac:dyDescent="0.2">
      <c r="A224" s="213" t="s">
        <v>1576</v>
      </c>
      <c r="B224" s="214" t="s">
        <v>630</v>
      </c>
      <c r="C224" s="215"/>
      <c r="D224" s="216" t="s">
        <v>605</v>
      </c>
      <c r="E224" s="214" t="s">
        <v>606</v>
      </c>
      <c r="F224" s="214" t="s">
        <v>275</v>
      </c>
      <c r="G224" s="214" t="s">
        <v>276</v>
      </c>
      <c r="H224" s="216" t="s">
        <v>605</v>
      </c>
      <c r="I224" s="217"/>
    </row>
    <row r="225" spans="1:9" s="158" customFormat="1" ht="9.9499999999999993" customHeight="1" x14ac:dyDescent="0.2">
      <c r="A225" s="218" t="s">
        <v>1577</v>
      </c>
      <c r="B225" s="219" t="s">
        <v>630</v>
      </c>
      <c r="C225" s="220"/>
      <c r="D225" s="221" t="s">
        <v>608</v>
      </c>
      <c r="E225" s="219" t="s">
        <v>609</v>
      </c>
      <c r="F225" s="219" t="s">
        <v>275</v>
      </c>
      <c r="G225" s="219" t="s">
        <v>276</v>
      </c>
      <c r="H225" s="221" t="s">
        <v>608</v>
      </c>
      <c r="I225" s="222"/>
    </row>
    <row r="226" spans="1:9" s="163" customFormat="1" ht="12" customHeight="1" x14ac:dyDescent="0.2">
      <c r="A226" s="159" t="s">
        <v>1369</v>
      </c>
      <c r="B226" s="74"/>
      <c r="C226" s="160"/>
      <c r="D226" s="117">
        <v>44996</v>
      </c>
      <c r="E226" s="161"/>
      <c r="F226" s="162"/>
      <c r="G226" s="162"/>
      <c r="H226" s="117"/>
      <c r="I226" s="162"/>
    </row>
    <row r="227" spans="1:9" s="158" customFormat="1" ht="9.9499999999999993" customHeight="1" x14ac:dyDescent="0.2">
      <c r="A227" s="164" t="s">
        <v>1578</v>
      </c>
      <c r="B227" s="165" t="s">
        <v>649</v>
      </c>
      <c r="C227" s="166">
        <f>D226</f>
        <v>44996</v>
      </c>
      <c r="D227" s="178" t="s">
        <v>650</v>
      </c>
      <c r="E227" s="165" t="s">
        <v>1158</v>
      </c>
      <c r="F227" s="165" t="s">
        <v>275</v>
      </c>
      <c r="G227" s="165" t="s">
        <v>276</v>
      </c>
      <c r="H227" s="178" t="s">
        <v>650</v>
      </c>
      <c r="I227" s="167"/>
    </row>
    <row r="228" spans="1:9" s="158" customFormat="1" ht="9.9499999999999993" customHeight="1" x14ac:dyDescent="0.2">
      <c r="A228" s="172" t="s">
        <v>1579</v>
      </c>
      <c r="B228" s="173" t="s">
        <v>649</v>
      </c>
      <c r="C228" s="174">
        <f>D226</f>
        <v>44996</v>
      </c>
      <c r="D228" s="179" t="s">
        <v>653</v>
      </c>
      <c r="E228" s="173" t="s">
        <v>1160</v>
      </c>
      <c r="F228" s="173" t="s">
        <v>275</v>
      </c>
      <c r="G228" s="173" t="s">
        <v>276</v>
      </c>
      <c r="H228" s="179" t="s">
        <v>653</v>
      </c>
      <c r="I228" s="175"/>
    </row>
    <row r="229" spans="1:9" s="163" customFormat="1" ht="12" customHeight="1" x14ac:dyDescent="0.2">
      <c r="A229" s="159" t="s">
        <v>1372</v>
      </c>
      <c r="B229" s="74"/>
      <c r="C229" s="160"/>
      <c r="D229" s="117">
        <v>44997</v>
      </c>
      <c r="E229" s="161"/>
      <c r="F229" s="162"/>
      <c r="G229" s="162"/>
      <c r="H229" s="117"/>
      <c r="I229" s="162"/>
    </row>
    <row r="230" spans="1:9" s="158" customFormat="1" ht="9.9499999999999993" customHeight="1" x14ac:dyDescent="0.2">
      <c r="A230" s="164" t="s">
        <v>1580</v>
      </c>
      <c r="B230" s="165" t="s">
        <v>657</v>
      </c>
      <c r="C230" s="166">
        <f>D229</f>
        <v>44997</v>
      </c>
      <c r="D230" s="178" t="s">
        <v>650</v>
      </c>
      <c r="E230" s="165" t="s">
        <v>1158</v>
      </c>
      <c r="F230" s="165" t="s">
        <v>275</v>
      </c>
      <c r="G230" s="165" t="s">
        <v>276</v>
      </c>
      <c r="H230" s="178" t="s">
        <v>650</v>
      </c>
      <c r="I230" s="167"/>
    </row>
    <row r="231" spans="1:9" s="158" customFormat="1" ht="9.9499999999999993" customHeight="1" x14ac:dyDescent="0.2">
      <c r="A231" s="172" t="s">
        <v>1581</v>
      </c>
      <c r="B231" s="173" t="s">
        <v>657</v>
      </c>
      <c r="C231" s="174">
        <f>D229</f>
        <v>44997</v>
      </c>
      <c r="D231" s="179" t="s">
        <v>653</v>
      </c>
      <c r="E231" s="173" t="s">
        <v>1160</v>
      </c>
      <c r="F231" s="173" t="s">
        <v>275</v>
      </c>
      <c r="G231" s="173" t="s">
        <v>276</v>
      </c>
      <c r="H231" s="179" t="s">
        <v>653</v>
      </c>
      <c r="I231" s="175"/>
    </row>
    <row r="232" spans="1:9" s="163" customFormat="1" ht="12" customHeight="1" x14ac:dyDescent="0.2">
      <c r="A232" s="159" t="s">
        <v>1375</v>
      </c>
      <c r="B232" s="74"/>
      <c r="C232" s="160"/>
      <c r="D232" s="117">
        <v>45003</v>
      </c>
      <c r="E232" s="161"/>
      <c r="F232" s="162"/>
      <c r="G232" s="162"/>
      <c r="H232" s="117"/>
      <c r="I232" s="162"/>
    </row>
    <row r="233" spans="1:9" s="158" customFormat="1" ht="9.9499999999999993" customHeight="1" x14ac:dyDescent="0.2">
      <c r="A233" s="164" t="s">
        <v>1582</v>
      </c>
      <c r="B233" s="165" t="s">
        <v>661</v>
      </c>
      <c r="C233" s="166">
        <f>D232</f>
        <v>45003</v>
      </c>
      <c r="D233" s="178" t="s">
        <v>1158</v>
      </c>
      <c r="E233" s="165" t="s">
        <v>650</v>
      </c>
      <c r="F233" s="165" t="s">
        <v>275</v>
      </c>
      <c r="G233" s="165" t="s">
        <v>276</v>
      </c>
      <c r="H233" s="178" t="s">
        <v>1158</v>
      </c>
      <c r="I233" s="167"/>
    </row>
    <row r="234" spans="1:9" s="158" customFormat="1" ht="9.9499999999999993" customHeight="1" x14ac:dyDescent="0.2">
      <c r="A234" s="172" t="s">
        <v>1583</v>
      </c>
      <c r="B234" s="173" t="s">
        <v>661</v>
      </c>
      <c r="C234" s="174">
        <f>D232</f>
        <v>45003</v>
      </c>
      <c r="D234" s="179" t="s">
        <v>1160</v>
      </c>
      <c r="E234" s="173" t="s">
        <v>653</v>
      </c>
      <c r="F234" s="173" t="s">
        <v>275</v>
      </c>
      <c r="G234" s="173" t="s">
        <v>276</v>
      </c>
      <c r="H234" s="179" t="s">
        <v>1160</v>
      </c>
      <c r="I234" s="175"/>
    </row>
    <row r="235" spans="1:9" s="163" customFormat="1" ht="12" customHeight="1" x14ac:dyDescent="0.2">
      <c r="A235" s="159" t="s">
        <v>1378</v>
      </c>
      <c r="B235" s="74"/>
      <c r="C235" s="160"/>
      <c r="D235" s="117">
        <v>45004</v>
      </c>
      <c r="E235" s="161"/>
      <c r="F235" s="162"/>
      <c r="G235" s="162"/>
      <c r="H235" s="117"/>
      <c r="I235" s="162"/>
    </row>
    <row r="236" spans="1:9" s="158" customFormat="1" ht="9.9499999999999993" customHeight="1" x14ac:dyDescent="0.2">
      <c r="A236" s="164" t="s">
        <v>1584</v>
      </c>
      <c r="B236" s="165" t="s">
        <v>665</v>
      </c>
      <c r="C236" s="166">
        <f>D235</f>
        <v>45004</v>
      </c>
      <c r="D236" s="178" t="s">
        <v>1158</v>
      </c>
      <c r="E236" s="165" t="s">
        <v>650</v>
      </c>
      <c r="F236" s="165" t="s">
        <v>275</v>
      </c>
      <c r="G236" s="165" t="s">
        <v>276</v>
      </c>
      <c r="H236" s="178" t="s">
        <v>1158</v>
      </c>
      <c r="I236" s="167"/>
    </row>
    <row r="237" spans="1:9" s="158" customFormat="1" ht="9.9499999999999993" customHeight="1" x14ac:dyDescent="0.2">
      <c r="A237" s="172" t="s">
        <v>1585</v>
      </c>
      <c r="B237" s="173" t="s">
        <v>665</v>
      </c>
      <c r="C237" s="174">
        <f>D235</f>
        <v>45004</v>
      </c>
      <c r="D237" s="179" t="s">
        <v>1160</v>
      </c>
      <c r="E237" s="173" t="s">
        <v>653</v>
      </c>
      <c r="F237" s="173" t="s">
        <v>275</v>
      </c>
      <c r="G237" s="173" t="s">
        <v>276</v>
      </c>
      <c r="H237" s="179" t="s">
        <v>1160</v>
      </c>
      <c r="I237" s="175"/>
    </row>
    <row r="238" spans="1:9" s="163" customFormat="1" ht="12" customHeight="1" x14ac:dyDescent="0.2">
      <c r="A238" s="159" t="s">
        <v>1381</v>
      </c>
      <c r="B238" s="74"/>
      <c r="C238" s="160"/>
      <c r="D238" s="117" t="s">
        <v>1103</v>
      </c>
      <c r="E238" s="161"/>
      <c r="F238" s="162"/>
      <c r="G238" s="162"/>
      <c r="H238" s="117"/>
      <c r="I238" s="162"/>
    </row>
    <row r="239" spans="1:9" s="158" customFormat="1" ht="9.9499999999999993" customHeight="1" x14ac:dyDescent="0.2">
      <c r="A239" s="164" t="s">
        <v>1586</v>
      </c>
      <c r="B239" s="165" t="s">
        <v>669</v>
      </c>
      <c r="C239" s="166"/>
      <c r="D239" s="178" t="s">
        <v>650</v>
      </c>
      <c r="E239" s="165" t="s">
        <v>1158</v>
      </c>
      <c r="F239" s="165" t="s">
        <v>275</v>
      </c>
      <c r="G239" s="165" t="s">
        <v>276</v>
      </c>
      <c r="H239" s="178" t="s">
        <v>650</v>
      </c>
      <c r="I239" s="167"/>
    </row>
    <row r="240" spans="1:9" s="158" customFormat="1" ht="9.9499999999999993" customHeight="1" x14ac:dyDescent="0.2">
      <c r="A240" s="172" t="s">
        <v>1587</v>
      </c>
      <c r="B240" s="173" t="s">
        <v>669</v>
      </c>
      <c r="C240" s="174"/>
      <c r="D240" s="179" t="s">
        <v>653</v>
      </c>
      <c r="E240" s="173" t="s">
        <v>1160</v>
      </c>
      <c r="F240" s="173" t="s">
        <v>275</v>
      </c>
      <c r="G240" s="173" t="s">
        <v>276</v>
      </c>
      <c r="H240" s="179" t="s">
        <v>653</v>
      </c>
      <c r="I240" s="175"/>
    </row>
    <row r="241" spans="1:9" s="163" customFormat="1" ht="12" customHeight="1" x14ac:dyDescent="0.2">
      <c r="A241" s="159" t="s">
        <v>1171</v>
      </c>
      <c r="B241" s="74"/>
      <c r="C241" s="160"/>
      <c r="D241" s="117">
        <v>45017</v>
      </c>
      <c r="E241" s="161"/>
      <c r="F241" s="162"/>
      <c r="G241" s="162"/>
      <c r="H241" s="117"/>
      <c r="I241" s="162"/>
    </row>
    <row r="242" spans="1:9" s="158" customFormat="1" ht="9.9499999999999993" customHeight="1" x14ac:dyDescent="0.2">
      <c r="A242" s="223" t="s">
        <v>1588</v>
      </c>
      <c r="B242" s="224" t="s">
        <v>207</v>
      </c>
      <c r="C242" s="225">
        <f>D241</f>
        <v>45017</v>
      </c>
      <c r="D242" s="226" t="s">
        <v>1385</v>
      </c>
      <c r="E242" s="224" t="s">
        <v>1386</v>
      </c>
      <c r="F242" s="224" t="s">
        <v>275</v>
      </c>
      <c r="G242" s="227" t="s">
        <v>276</v>
      </c>
      <c r="H242" s="226" t="s">
        <v>1385</v>
      </c>
      <c r="I242" s="228"/>
    </row>
    <row r="243" spans="1:9" s="163" customFormat="1" ht="12" customHeight="1" x14ac:dyDescent="0.2">
      <c r="A243" s="159" t="s">
        <v>1173</v>
      </c>
      <c r="B243" s="74"/>
      <c r="C243" s="160"/>
      <c r="D243" s="117">
        <v>45018</v>
      </c>
      <c r="E243" s="161"/>
      <c r="F243" s="162"/>
      <c r="G243" s="162"/>
      <c r="H243" s="117"/>
      <c r="I243" s="162"/>
    </row>
    <row r="244" spans="1:9" s="158" customFormat="1" ht="9.9499999999999993" customHeight="1" x14ac:dyDescent="0.2">
      <c r="A244" s="223" t="s">
        <v>1589</v>
      </c>
      <c r="B244" s="224" t="s">
        <v>209</v>
      </c>
      <c r="C244" s="225">
        <f>D243</f>
        <v>45018</v>
      </c>
      <c r="D244" s="226" t="s">
        <v>1385</v>
      </c>
      <c r="E244" s="224" t="s">
        <v>1386</v>
      </c>
      <c r="F244" s="224" t="s">
        <v>275</v>
      </c>
      <c r="G244" s="227" t="s">
        <v>276</v>
      </c>
      <c r="H244" s="226" t="s">
        <v>1385</v>
      </c>
      <c r="I244" s="228"/>
    </row>
    <row r="245" spans="1:9" s="163" customFormat="1" ht="12" customHeight="1" x14ac:dyDescent="0.2">
      <c r="A245" s="159" t="s">
        <v>1175</v>
      </c>
      <c r="B245" s="74"/>
      <c r="C245" s="160"/>
      <c r="D245" s="117">
        <v>45023</v>
      </c>
      <c r="E245" s="161"/>
      <c r="F245" s="162"/>
      <c r="G245" s="162"/>
      <c r="H245" s="117"/>
      <c r="I245" s="162"/>
    </row>
    <row r="246" spans="1:9" s="158" customFormat="1" ht="9.9499999999999993" customHeight="1" x14ac:dyDescent="0.2">
      <c r="A246" s="223" t="s">
        <v>1590</v>
      </c>
      <c r="B246" s="224" t="s">
        <v>227</v>
      </c>
      <c r="C246" s="225">
        <f>D245</f>
        <v>45023</v>
      </c>
      <c r="D246" s="226" t="s">
        <v>1386</v>
      </c>
      <c r="E246" s="224" t="s">
        <v>1385</v>
      </c>
      <c r="F246" s="224" t="s">
        <v>275</v>
      </c>
      <c r="G246" s="227" t="s">
        <v>276</v>
      </c>
      <c r="H246" s="226" t="s">
        <v>1386</v>
      </c>
      <c r="I246" s="228"/>
    </row>
    <row r="247" spans="1:9" s="163" customFormat="1" ht="12" customHeight="1" x14ac:dyDescent="0.2">
      <c r="A247" s="159" t="s">
        <v>1177</v>
      </c>
      <c r="B247" s="74"/>
      <c r="C247" s="160"/>
      <c r="D247" s="117">
        <v>45024</v>
      </c>
      <c r="E247" s="161"/>
      <c r="F247" s="162"/>
      <c r="G247" s="162"/>
      <c r="H247" s="117"/>
      <c r="I247" s="162"/>
    </row>
    <row r="248" spans="1:9" s="158" customFormat="1" ht="9.9499999999999993" customHeight="1" x14ac:dyDescent="0.2">
      <c r="A248" s="223" t="s">
        <v>1591</v>
      </c>
      <c r="B248" s="224" t="s">
        <v>228</v>
      </c>
      <c r="C248" s="225">
        <f>D247</f>
        <v>45024</v>
      </c>
      <c r="D248" s="226" t="s">
        <v>1386</v>
      </c>
      <c r="E248" s="224" t="s">
        <v>1385</v>
      </c>
      <c r="F248" s="224" t="s">
        <v>275</v>
      </c>
      <c r="G248" s="227" t="s">
        <v>276</v>
      </c>
      <c r="H248" s="226" t="s">
        <v>1386</v>
      </c>
      <c r="I248" s="228"/>
    </row>
    <row r="249" spans="1:9" s="163" customFormat="1" ht="12" customHeight="1" x14ac:dyDescent="0.2">
      <c r="A249" s="159" t="s">
        <v>1179</v>
      </c>
      <c r="B249" s="74"/>
      <c r="C249" s="160"/>
      <c r="D249" s="117">
        <v>45026</v>
      </c>
      <c r="E249" s="161"/>
      <c r="F249" s="162"/>
      <c r="G249" s="162"/>
      <c r="H249" s="117"/>
      <c r="I249" s="162"/>
    </row>
    <row r="250" spans="1:9" s="158" customFormat="1" ht="9.9499999999999993" customHeight="1" x14ac:dyDescent="0.2">
      <c r="A250" s="223" t="s">
        <v>1592</v>
      </c>
      <c r="B250" s="224" t="s">
        <v>1181</v>
      </c>
      <c r="C250" s="225">
        <f>D249</f>
        <v>45026</v>
      </c>
      <c r="D250" s="226" t="s">
        <v>1385</v>
      </c>
      <c r="E250" s="224" t="s">
        <v>1386</v>
      </c>
      <c r="F250" s="224" t="s">
        <v>275</v>
      </c>
      <c r="G250" s="227" t="s">
        <v>276</v>
      </c>
      <c r="H250" s="226" t="s">
        <v>1385</v>
      </c>
      <c r="I250" s="228"/>
    </row>
  </sheetData>
  <mergeCells count="3">
    <mergeCell ref="A1:I1"/>
    <mergeCell ref="A88:I88"/>
    <mergeCell ref="A173:I17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2" fitToHeight="3" orientation="portrait" r:id="rId1"/>
  <headerFooter alignWithMargins="0"/>
  <rowBreaks count="2" manualBreakCount="2">
    <brk id="87" max="8" man="1"/>
    <brk id="17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80"/>
  <sheetViews>
    <sheetView view="pageBreakPreview" zoomScale="130" zoomScaleNormal="100" zoomScaleSheetLayoutView="130" workbookViewId="0">
      <selection activeCell="E223" sqref="E223"/>
    </sheetView>
  </sheetViews>
  <sheetFormatPr defaultColWidth="9.140625" defaultRowHeight="9" customHeight="1" x14ac:dyDescent="0.2"/>
  <cols>
    <col min="1" max="1" width="7.5703125" style="128" customWidth="1"/>
    <col min="2" max="2" width="4.140625" style="83" customWidth="1"/>
    <col min="3" max="3" width="5.7109375" style="80" customWidth="1"/>
    <col min="4" max="4" width="19.7109375" style="125" customWidth="1"/>
    <col min="5" max="5" width="19.7109375" style="126" customWidth="1"/>
    <col min="6" max="6" width="2.28515625" style="84" customWidth="1"/>
    <col min="7" max="7" width="5.7109375" style="84" customWidth="1"/>
    <col min="8" max="8" width="19.7109375" style="127" customWidth="1"/>
    <col min="9" max="9" width="18.7109375" style="83" customWidth="1"/>
    <col min="10" max="16384" width="9.140625" style="84"/>
  </cols>
  <sheetData>
    <row r="1" spans="1:10" s="69" customFormat="1" ht="17.100000000000001" customHeight="1" x14ac:dyDescent="0.2">
      <c r="A1" s="596" t="s">
        <v>1593</v>
      </c>
      <c r="B1" s="596"/>
      <c r="C1" s="596"/>
      <c r="D1" s="596"/>
      <c r="E1" s="596"/>
      <c r="F1" s="596"/>
      <c r="G1" s="596"/>
      <c r="H1" s="596"/>
      <c r="I1" s="596"/>
      <c r="J1" s="68"/>
    </row>
    <row r="2" spans="1:10" s="77" customFormat="1" ht="21" customHeight="1" x14ac:dyDescent="0.2">
      <c r="A2" s="70" t="s">
        <v>1594</v>
      </c>
      <c r="B2" s="71"/>
      <c r="C2" s="72"/>
      <c r="D2" s="73"/>
      <c r="E2" s="74"/>
      <c r="F2" s="75"/>
      <c r="G2" s="71"/>
      <c r="H2" s="76"/>
      <c r="I2" s="71"/>
    </row>
    <row r="3" spans="1:10" ht="15" customHeight="1" x14ac:dyDescent="0.2">
      <c r="A3" s="78" t="s">
        <v>272</v>
      </c>
      <c r="B3" s="79"/>
      <c r="D3" s="144">
        <v>44814</v>
      </c>
      <c r="E3" s="145"/>
      <c r="F3" s="83"/>
      <c r="G3" s="83"/>
      <c r="H3" s="144"/>
    </row>
    <row r="4" spans="1:10" s="89" customFormat="1" ht="9.9499999999999993" customHeight="1" x14ac:dyDescent="0.2">
      <c r="A4" s="85" t="s">
        <v>1595</v>
      </c>
      <c r="B4" s="86">
        <v>1</v>
      </c>
      <c r="C4" s="87">
        <f>D3</f>
        <v>44814</v>
      </c>
      <c r="D4" s="27" t="str">
        <f>los!D139</f>
        <v>Florbal Chomutov</v>
      </c>
      <c r="E4" s="27" t="str">
        <f>los!D149</f>
        <v>ACEMA Sparta Praha</v>
      </c>
      <c r="F4" s="86" t="s">
        <v>275</v>
      </c>
      <c r="G4" s="86" t="s">
        <v>1596</v>
      </c>
      <c r="H4" s="27" t="str">
        <f>D4</f>
        <v>Florbal Chomutov</v>
      </c>
      <c r="I4" s="88"/>
    </row>
    <row r="5" spans="1:10" s="89" customFormat="1" ht="9.9499999999999993" customHeight="1" x14ac:dyDescent="0.2">
      <c r="A5" s="90" t="s">
        <v>1597</v>
      </c>
      <c r="B5" s="91">
        <v>1</v>
      </c>
      <c r="C5" s="92">
        <f>D3</f>
        <v>44814</v>
      </c>
      <c r="D5" s="28" t="str">
        <f>los!D141</f>
        <v>TJ Sokol Královské Vinohrady</v>
      </c>
      <c r="E5" s="28" t="str">
        <f>los!D147</f>
        <v>Florbal Ústí</v>
      </c>
      <c r="F5" s="91" t="s">
        <v>275</v>
      </c>
      <c r="G5" s="91" t="s">
        <v>1596</v>
      </c>
      <c r="H5" s="28" t="str">
        <f t="shared" ref="H5:H9" si="0">D5</f>
        <v>TJ Sokol Královské Vinohrady</v>
      </c>
      <c r="I5" s="93"/>
    </row>
    <row r="6" spans="1:10" s="89" customFormat="1" ht="9.9499999999999993" customHeight="1" x14ac:dyDescent="0.2">
      <c r="A6" s="90" t="s">
        <v>1598</v>
      </c>
      <c r="B6" s="91">
        <v>1</v>
      </c>
      <c r="C6" s="92">
        <f>D3</f>
        <v>44814</v>
      </c>
      <c r="D6" s="28" t="str">
        <f>los!D142</f>
        <v>FBŠ SLAVIA Fat Pipe Plzeň</v>
      </c>
      <c r="E6" s="28" t="str">
        <f>los!D148</f>
        <v>FBC Česká Lípa</v>
      </c>
      <c r="F6" s="91" t="s">
        <v>275</v>
      </c>
      <c r="G6" s="91" t="s">
        <v>1596</v>
      </c>
      <c r="H6" s="28" t="str">
        <f t="shared" si="0"/>
        <v>FBŠ SLAVIA Fat Pipe Plzeň</v>
      </c>
      <c r="I6" s="93"/>
    </row>
    <row r="7" spans="1:10" s="89" customFormat="1" ht="9.9499999999999993" customHeight="1" x14ac:dyDescent="0.2">
      <c r="A7" s="90" t="s">
        <v>1599</v>
      </c>
      <c r="B7" s="91">
        <v>1</v>
      </c>
      <c r="C7" s="92">
        <f>D3</f>
        <v>44814</v>
      </c>
      <c r="D7" s="28" t="str">
        <f>los!D143</f>
        <v>BLACK ANGELS</v>
      </c>
      <c r="E7" s="28" t="str">
        <f>los!D145</f>
        <v xml:space="preserve">Rudý Dračice MLADÝCH NADĚJÍ Týn </v>
      </c>
      <c r="F7" s="91" t="s">
        <v>275</v>
      </c>
      <c r="G7" s="91" t="s">
        <v>1596</v>
      </c>
      <c r="H7" s="28" t="str">
        <f t="shared" si="0"/>
        <v>BLACK ANGELS</v>
      </c>
      <c r="I7" s="93"/>
    </row>
    <row r="8" spans="1:10" s="89" customFormat="1" ht="9.9499999999999993" customHeight="1" x14ac:dyDescent="0.2">
      <c r="A8" s="90" t="s">
        <v>1600</v>
      </c>
      <c r="B8" s="91">
        <v>1</v>
      </c>
      <c r="C8" s="92">
        <f>D3</f>
        <v>44814</v>
      </c>
      <c r="D8" s="28" t="str">
        <f>los!D144</f>
        <v>TJ Sokol Nové Strašecí</v>
      </c>
      <c r="E8" s="28" t="str">
        <f>los!D146</f>
        <v>Banes Florbal Soběslav</v>
      </c>
      <c r="F8" s="91" t="s">
        <v>275</v>
      </c>
      <c r="G8" s="91" t="s">
        <v>1596</v>
      </c>
      <c r="H8" s="28" t="str">
        <f t="shared" si="0"/>
        <v>TJ Sokol Nové Strašecí</v>
      </c>
      <c r="I8" s="93"/>
    </row>
    <row r="9" spans="1:10" s="89" customFormat="1" ht="9.9499999999999993" customHeight="1" x14ac:dyDescent="0.2">
      <c r="A9" s="94" t="s">
        <v>1601</v>
      </c>
      <c r="B9" s="95">
        <v>1</v>
      </c>
      <c r="C9" s="96">
        <f>D3</f>
        <v>44814</v>
      </c>
      <c r="D9" s="29" t="str">
        <f>los!D137</f>
        <v>Prague Tigers Nehvizdy</v>
      </c>
      <c r="E9" s="29" t="str">
        <f>los!D138</f>
        <v>FBC Kutná Hora</v>
      </c>
      <c r="F9" s="95" t="s">
        <v>275</v>
      </c>
      <c r="G9" s="95" t="s">
        <v>1596</v>
      </c>
      <c r="H9" s="29" t="str">
        <f t="shared" si="0"/>
        <v>Prague Tigers Nehvizdy</v>
      </c>
      <c r="I9" s="97"/>
    </row>
    <row r="10" spans="1:10" ht="15" customHeight="1" x14ac:dyDescent="0.2">
      <c r="A10" s="78" t="s">
        <v>283</v>
      </c>
      <c r="B10" s="79"/>
      <c r="D10" s="144">
        <v>44815</v>
      </c>
      <c r="E10" s="145"/>
      <c r="F10" s="83"/>
      <c r="G10" s="83"/>
      <c r="H10" s="144"/>
    </row>
    <row r="11" spans="1:10" s="89" customFormat="1" ht="9.9499999999999993" customHeight="1" x14ac:dyDescent="0.2">
      <c r="A11" s="85" t="s">
        <v>1602</v>
      </c>
      <c r="B11" s="86">
        <v>2</v>
      </c>
      <c r="C11" s="87">
        <f>D10</f>
        <v>44815</v>
      </c>
      <c r="D11" s="27" t="str">
        <f>los!D140</f>
        <v>SK BIVOJKY LITVÍNOV</v>
      </c>
      <c r="E11" s="27" t="str">
        <f>los!D149</f>
        <v>ACEMA Sparta Praha</v>
      </c>
      <c r="F11" s="86" t="s">
        <v>275</v>
      </c>
      <c r="G11" s="86" t="s">
        <v>1596</v>
      </c>
      <c r="H11" s="27" t="str">
        <f>D11</f>
        <v>SK BIVOJKY LITVÍNOV</v>
      </c>
      <c r="I11" s="88"/>
    </row>
    <row r="12" spans="1:10" s="89" customFormat="1" ht="9.9499999999999993" customHeight="1" x14ac:dyDescent="0.2">
      <c r="A12" s="90" t="s">
        <v>1603</v>
      </c>
      <c r="B12" s="91">
        <v>2</v>
      </c>
      <c r="C12" s="92">
        <f>D10</f>
        <v>44815</v>
      </c>
      <c r="D12" s="28" t="str">
        <f>los!D141</f>
        <v>TJ Sokol Královské Vinohrady</v>
      </c>
      <c r="E12" s="28" t="str">
        <f>los!D148</f>
        <v>FBC Česká Lípa</v>
      </c>
      <c r="F12" s="91" t="s">
        <v>275</v>
      </c>
      <c r="G12" s="91" t="s">
        <v>1596</v>
      </c>
      <c r="H12" s="28" t="str">
        <f t="shared" ref="H12:H15" si="1">D12</f>
        <v>TJ Sokol Královské Vinohrady</v>
      </c>
      <c r="I12" s="93"/>
    </row>
    <row r="13" spans="1:10" s="89" customFormat="1" ht="9.9499999999999993" customHeight="1" x14ac:dyDescent="0.2">
      <c r="A13" s="90" t="s">
        <v>1604</v>
      </c>
      <c r="B13" s="91">
        <v>2</v>
      </c>
      <c r="C13" s="92">
        <f>D10</f>
        <v>44815</v>
      </c>
      <c r="D13" s="28" t="str">
        <f>los!D142</f>
        <v>FBŠ SLAVIA Fat Pipe Plzeň</v>
      </c>
      <c r="E13" s="28" t="str">
        <f>los!D147</f>
        <v>Florbal Ústí</v>
      </c>
      <c r="F13" s="91" t="s">
        <v>275</v>
      </c>
      <c r="G13" s="91" t="s">
        <v>1596</v>
      </c>
      <c r="H13" s="28" t="str">
        <f t="shared" si="1"/>
        <v>FBŠ SLAVIA Fat Pipe Plzeň</v>
      </c>
      <c r="I13" s="93"/>
    </row>
    <row r="14" spans="1:10" s="89" customFormat="1" ht="9.9499999999999993" customHeight="1" x14ac:dyDescent="0.2">
      <c r="A14" s="90" t="s">
        <v>1605</v>
      </c>
      <c r="B14" s="91">
        <v>2</v>
      </c>
      <c r="C14" s="92">
        <f>D10</f>
        <v>44815</v>
      </c>
      <c r="D14" s="28" t="str">
        <f>los!D143</f>
        <v>BLACK ANGELS</v>
      </c>
      <c r="E14" s="28" t="str">
        <f>los!D146</f>
        <v>Banes Florbal Soběslav</v>
      </c>
      <c r="F14" s="91" t="s">
        <v>275</v>
      </c>
      <c r="G14" s="91" t="s">
        <v>1596</v>
      </c>
      <c r="H14" s="28" t="str">
        <f t="shared" si="1"/>
        <v>BLACK ANGELS</v>
      </c>
      <c r="I14" s="93"/>
    </row>
    <row r="15" spans="1:10" s="89" customFormat="1" ht="9.9499999999999993" customHeight="1" x14ac:dyDescent="0.2">
      <c r="A15" s="94" t="s">
        <v>1606</v>
      </c>
      <c r="B15" s="95">
        <v>2</v>
      </c>
      <c r="C15" s="96">
        <f>D10</f>
        <v>44815</v>
      </c>
      <c r="D15" s="29" t="str">
        <f>los!D144</f>
        <v>TJ Sokol Nové Strašecí</v>
      </c>
      <c r="E15" s="29" t="str">
        <f>los!D145</f>
        <v xml:space="preserve">Rudý Dračice MLADÝCH NADĚJÍ Týn </v>
      </c>
      <c r="F15" s="95" t="s">
        <v>275</v>
      </c>
      <c r="G15" s="95" t="s">
        <v>1596</v>
      </c>
      <c r="H15" s="29" t="str">
        <f t="shared" si="1"/>
        <v>TJ Sokol Nové Strašecí</v>
      </c>
      <c r="I15" s="97"/>
    </row>
    <row r="16" spans="1:10" ht="15" customHeight="1" x14ac:dyDescent="0.2">
      <c r="A16" s="78" t="s">
        <v>293</v>
      </c>
      <c r="B16" s="79"/>
      <c r="D16" s="144">
        <v>44821</v>
      </c>
      <c r="E16" s="145"/>
      <c r="F16" s="83"/>
      <c r="G16" s="83"/>
      <c r="H16" s="144"/>
    </row>
    <row r="17" spans="1:9" s="89" customFormat="1" ht="9.9499999999999993" customHeight="1" x14ac:dyDescent="0.2">
      <c r="A17" s="85" t="s">
        <v>1607</v>
      </c>
      <c r="B17" s="86">
        <v>3</v>
      </c>
      <c r="C17" s="87">
        <f>D16</f>
        <v>44821</v>
      </c>
      <c r="D17" s="27" t="str">
        <f>los!D147</f>
        <v>Florbal Ústí</v>
      </c>
      <c r="E17" s="27" t="str">
        <f>los!D143</f>
        <v>BLACK ANGELS</v>
      </c>
      <c r="F17" s="86" t="s">
        <v>275</v>
      </c>
      <c r="G17" s="86" t="s">
        <v>1596</v>
      </c>
      <c r="H17" s="27" t="str">
        <f>D17</f>
        <v>Florbal Ústí</v>
      </c>
      <c r="I17" s="88"/>
    </row>
    <row r="18" spans="1:9" s="89" customFormat="1" ht="9.9499999999999993" customHeight="1" x14ac:dyDescent="0.2">
      <c r="A18" s="90" t="s">
        <v>1608</v>
      </c>
      <c r="B18" s="91">
        <v>3</v>
      </c>
      <c r="C18" s="92">
        <f>D16</f>
        <v>44821</v>
      </c>
      <c r="D18" s="28" t="str">
        <f>los!D148</f>
        <v>FBC Česká Lípa</v>
      </c>
      <c r="E18" s="28" t="str">
        <f>los!D144</f>
        <v>TJ Sokol Nové Strašecí</v>
      </c>
      <c r="F18" s="91" t="s">
        <v>275</v>
      </c>
      <c r="G18" s="91" t="s">
        <v>1596</v>
      </c>
      <c r="H18" s="28" t="str">
        <f t="shared" ref="H18:H22" si="2">D18</f>
        <v>FBC Česká Lípa</v>
      </c>
      <c r="I18" s="93"/>
    </row>
    <row r="19" spans="1:9" s="89" customFormat="1" ht="9.9499999999999993" customHeight="1" x14ac:dyDescent="0.2">
      <c r="A19" s="90" t="s">
        <v>1609</v>
      </c>
      <c r="B19" s="91">
        <v>3</v>
      </c>
      <c r="C19" s="92">
        <f>D16</f>
        <v>44821</v>
      </c>
      <c r="D19" s="28" t="str">
        <f>los!D137</f>
        <v>Prague Tigers Nehvizdy</v>
      </c>
      <c r="E19" s="28" t="str">
        <f>los!D139</f>
        <v>Florbal Chomutov</v>
      </c>
      <c r="F19" s="91" t="s">
        <v>275</v>
      </c>
      <c r="G19" s="91" t="s">
        <v>1596</v>
      </c>
      <c r="H19" s="28" t="str">
        <f t="shared" si="2"/>
        <v>Prague Tigers Nehvizdy</v>
      </c>
      <c r="I19" s="93"/>
    </row>
    <row r="20" spans="1:9" s="89" customFormat="1" ht="9.9499999999999993" customHeight="1" x14ac:dyDescent="0.2">
      <c r="A20" s="90" t="s">
        <v>1610</v>
      </c>
      <c r="B20" s="91">
        <v>3</v>
      </c>
      <c r="C20" s="92">
        <f>D16</f>
        <v>44821</v>
      </c>
      <c r="D20" s="28" t="str">
        <f>los!D138</f>
        <v>FBC Kutná Hora</v>
      </c>
      <c r="E20" s="28" t="str">
        <f>los!D140</f>
        <v>SK BIVOJKY LITVÍNOV</v>
      </c>
      <c r="F20" s="91" t="s">
        <v>275</v>
      </c>
      <c r="G20" s="91" t="s">
        <v>1596</v>
      </c>
      <c r="H20" s="28" t="str">
        <f t="shared" si="2"/>
        <v>FBC Kutná Hora</v>
      </c>
      <c r="I20" s="93"/>
    </row>
    <row r="21" spans="1:9" s="89" customFormat="1" ht="9.9499999999999993" customHeight="1" x14ac:dyDescent="0.2">
      <c r="A21" s="90" t="s">
        <v>1611</v>
      </c>
      <c r="B21" s="91">
        <v>3</v>
      </c>
      <c r="C21" s="92">
        <f>D16</f>
        <v>44821</v>
      </c>
      <c r="D21" s="28" t="str">
        <f>los!D149</f>
        <v>ACEMA Sparta Praha</v>
      </c>
      <c r="E21" s="28" t="str">
        <f>los!D141</f>
        <v>TJ Sokol Královské Vinohrady</v>
      </c>
      <c r="F21" s="91" t="s">
        <v>275</v>
      </c>
      <c r="G21" s="91" t="s">
        <v>1596</v>
      </c>
      <c r="H21" s="28" t="str">
        <f t="shared" si="2"/>
        <v>ACEMA Sparta Praha</v>
      </c>
      <c r="I21" s="93"/>
    </row>
    <row r="22" spans="1:9" s="89" customFormat="1" ht="9.9499999999999993" customHeight="1" x14ac:dyDescent="0.2">
      <c r="A22" s="94" t="s">
        <v>1612</v>
      </c>
      <c r="B22" s="95">
        <v>3</v>
      </c>
      <c r="C22" s="96">
        <f>D16</f>
        <v>44821</v>
      </c>
      <c r="D22" s="29" t="str">
        <f>los!D145</f>
        <v xml:space="preserve">Rudý Dračice MLADÝCH NADĚJÍ Týn </v>
      </c>
      <c r="E22" s="29" t="str">
        <f>los!D146</f>
        <v>Banes Florbal Soběslav</v>
      </c>
      <c r="F22" s="95" t="s">
        <v>275</v>
      </c>
      <c r="G22" s="95" t="s">
        <v>1596</v>
      </c>
      <c r="H22" s="29" t="str">
        <f t="shared" si="2"/>
        <v xml:space="preserve">Rudý Dračice MLADÝCH NADĚJÍ Týn </v>
      </c>
      <c r="I22" s="97"/>
    </row>
    <row r="23" spans="1:9" ht="15" customHeight="1" x14ac:dyDescent="0.2">
      <c r="A23" s="78" t="s">
        <v>301</v>
      </c>
      <c r="B23" s="79"/>
      <c r="D23" s="144">
        <v>44822</v>
      </c>
      <c r="E23" s="145"/>
      <c r="F23" s="83"/>
      <c r="G23" s="83"/>
      <c r="H23" s="144"/>
    </row>
    <row r="24" spans="1:9" s="89" customFormat="1" ht="9.9499999999999993" customHeight="1" x14ac:dyDescent="0.2">
      <c r="A24" s="85" t="s">
        <v>1613</v>
      </c>
      <c r="B24" s="86">
        <v>4</v>
      </c>
      <c r="C24" s="87">
        <f>D23</f>
        <v>44822</v>
      </c>
      <c r="D24" s="27" t="str">
        <f>los!D147</f>
        <v>Florbal Ústí</v>
      </c>
      <c r="E24" s="27" t="str">
        <f>los!D144</f>
        <v>TJ Sokol Nové Strašecí</v>
      </c>
      <c r="F24" s="86" t="s">
        <v>275</v>
      </c>
      <c r="G24" s="86" t="s">
        <v>1596</v>
      </c>
      <c r="H24" s="27" t="str">
        <f>D24</f>
        <v>Florbal Ústí</v>
      </c>
      <c r="I24" s="88"/>
    </row>
    <row r="25" spans="1:9" s="89" customFormat="1" ht="9.9499999999999993" customHeight="1" x14ac:dyDescent="0.2">
      <c r="A25" s="90" t="s">
        <v>1614</v>
      </c>
      <c r="B25" s="91">
        <v>4</v>
      </c>
      <c r="C25" s="92">
        <f>D23</f>
        <v>44822</v>
      </c>
      <c r="D25" s="28" t="str">
        <f>los!D148</f>
        <v>FBC Česká Lípa</v>
      </c>
      <c r="E25" s="28" t="str">
        <f>los!D143</f>
        <v>BLACK ANGELS</v>
      </c>
      <c r="F25" s="91" t="s">
        <v>275</v>
      </c>
      <c r="G25" s="91" t="s">
        <v>1596</v>
      </c>
      <c r="H25" s="28" t="str">
        <f t="shared" ref="H25:H28" si="3">D25</f>
        <v>FBC Česká Lípa</v>
      </c>
      <c r="I25" s="93"/>
    </row>
    <row r="26" spans="1:9" s="89" customFormat="1" ht="9.9499999999999993" customHeight="1" x14ac:dyDescent="0.2">
      <c r="A26" s="90" t="s">
        <v>1615</v>
      </c>
      <c r="B26" s="91">
        <v>4</v>
      </c>
      <c r="C26" s="92">
        <f>D23</f>
        <v>44822</v>
      </c>
      <c r="D26" s="28" t="str">
        <f>los!D137</f>
        <v>Prague Tigers Nehvizdy</v>
      </c>
      <c r="E26" s="28" t="str">
        <f>los!D140</f>
        <v>SK BIVOJKY LITVÍNOV</v>
      </c>
      <c r="F26" s="91" t="s">
        <v>275</v>
      </c>
      <c r="G26" s="91" t="s">
        <v>1596</v>
      </c>
      <c r="H26" s="28" t="str">
        <f t="shared" si="3"/>
        <v>Prague Tigers Nehvizdy</v>
      </c>
      <c r="I26" s="93"/>
    </row>
    <row r="27" spans="1:9" s="89" customFormat="1" ht="9.9499999999999993" customHeight="1" x14ac:dyDescent="0.2">
      <c r="A27" s="90" t="s">
        <v>1616</v>
      </c>
      <c r="B27" s="91">
        <v>4</v>
      </c>
      <c r="C27" s="92">
        <f>D23</f>
        <v>44822</v>
      </c>
      <c r="D27" s="28" t="str">
        <f>los!D138</f>
        <v>FBC Kutná Hora</v>
      </c>
      <c r="E27" s="28" t="str">
        <f>los!D139</f>
        <v>Florbal Chomutov</v>
      </c>
      <c r="F27" s="91" t="s">
        <v>275</v>
      </c>
      <c r="G27" s="91" t="s">
        <v>1596</v>
      </c>
      <c r="H27" s="28" t="str">
        <f t="shared" si="3"/>
        <v>FBC Kutná Hora</v>
      </c>
      <c r="I27" s="93"/>
    </row>
    <row r="28" spans="1:9" s="89" customFormat="1" ht="9.9499999999999993" customHeight="1" x14ac:dyDescent="0.2">
      <c r="A28" s="94" t="s">
        <v>1617</v>
      </c>
      <c r="B28" s="95">
        <v>4</v>
      </c>
      <c r="C28" s="96">
        <f>D23</f>
        <v>44822</v>
      </c>
      <c r="D28" s="29" t="str">
        <f>los!D149</f>
        <v>ACEMA Sparta Praha</v>
      </c>
      <c r="E28" s="29" t="str">
        <f>los!D142</f>
        <v>FBŠ SLAVIA Fat Pipe Plzeň</v>
      </c>
      <c r="F28" s="95" t="s">
        <v>275</v>
      </c>
      <c r="G28" s="95" t="s">
        <v>1596</v>
      </c>
      <c r="H28" s="29" t="str">
        <f t="shared" si="3"/>
        <v>ACEMA Sparta Praha</v>
      </c>
      <c r="I28" s="97"/>
    </row>
    <row r="29" spans="1:9" ht="15" customHeight="1" x14ac:dyDescent="0.2">
      <c r="A29" s="78" t="s">
        <v>310</v>
      </c>
      <c r="B29" s="79"/>
      <c r="D29" s="144">
        <v>44835</v>
      </c>
      <c r="E29" s="145"/>
      <c r="F29" s="83"/>
      <c r="G29" s="83"/>
      <c r="H29" s="144"/>
    </row>
    <row r="30" spans="1:9" s="89" customFormat="1" ht="9.9499999999999993" customHeight="1" x14ac:dyDescent="0.2">
      <c r="A30" s="85" t="s">
        <v>1618</v>
      </c>
      <c r="B30" s="86">
        <v>5</v>
      </c>
      <c r="C30" s="87">
        <f>D29</f>
        <v>44835</v>
      </c>
      <c r="D30" s="27" t="str">
        <f>los!D141</f>
        <v>TJ Sokol Královské Vinohrady</v>
      </c>
      <c r="E30" s="27" t="str">
        <f>los!D137</f>
        <v>Prague Tigers Nehvizdy</v>
      </c>
      <c r="F30" s="86" t="s">
        <v>275</v>
      </c>
      <c r="G30" s="86" t="s">
        <v>1596</v>
      </c>
      <c r="H30" s="27" t="str">
        <f>D30</f>
        <v>TJ Sokol Královské Vinohrady</v>
      </c>
      <c r="I30" s="88"/>
    </row>
    <row r="31" spans="1:9" s="89" customFormat="1" ht="9.9499999999999993" customHeight="1" x14ac:dyDescent="0.2">
      <c r="A31" s="90" t="s">
        <v>1619</v>
      </c>
      <c r="B31" s="91">
        <v>5</v>
      </c>
      <c r="C31" s="92">
        <f>D29</f>
        <v>44835</v>
      </c>
      <c r="D31" s="28" t="str">
        <f>los!D142</f>
        <v>FBŠ SLAVIA Fat Pipe Plzeň</v>
      </c>
      <c r="E31" s="28" t="str">
        <f>los!D138</f>
        <v>FBC Kutná Hora</v>
      </c>
      <c r="F31" s="91" t="s">
        <v>275</v>
      </c>
      <c r="G31" s="91" t="s">
        <v>1596</v>
      </c>
      <c r="H31" s="28" t="str">
        <f t="shared" ref="H31:H35" si="4">D31</f>
        <v>FBŠ SLAVIA Fat Pipe Plzeň</v>
      </c>
      <c r="I31" s="93"/>
    </row>
    <row r="32" spans="1:9" s="89" customFormat="1" ht="9.9499999999999993" customHeight="1" x14ac:dyDescent="0.2">
      <c r="A32" s="90" t="s">
        <v>1620</v>
      </c>
      <c r="B32" s="91">
        <v>5</v>
      </c>
      <c r="C32" s="92">
        <f>D29</f>
        <v>44835</v>
      </c>
      <c r="D32" s="28" t="str">
        <f>los!D143</f>
        <v>BLACK ANGELS</v>
      </c>
      <c r="E32" s="28" t="str">
        <f>los!D149</f>
        <v>ACEMA Sparta Praha</v>
      </c>
      <c r="F32" s="91" t="s">
        <v>275</v>
      </c>
      <c r="G32" s="91" t="s">
        <v>1596</v>
      </c>
      <c r="H32" s="28" t="str">
        <f t="shared" si="4"/>
        <v>BLACK ANGELS</v>
      </c>
      <c r="I32" s="93"/>
    </row>
    <row r="33" spans="1:9" s="89" customFormat="1" ht="9.9499999999999993" customHeight="1" x14ac:dyDescent="0.2">
      <c r="A33" s="90" t="s">
        <v>1621</v>
      </c>
      <c r="B33" s="91">
        <v>5</v>
      </c>
      <c r="C33" s="92">
        <f>D29</f>
        <v>44835</v>
      </c>
      <c r="D33" s="28" t="str">
        <f>los!D145</f>
        <v xml:space="preserve">Rudý Dračice MLADÝCH NADĚJÍ Týn </v>
      </c>
      <c r="E33" s="28" t="str">
        <f>los!D147</f>
        <v>Florbal Ústí</v>
      </c>
      <c r="F33" s="91" t="s">
        <v>275</v>
      </c>
      <c r="G33" s="91" t="s">
        <v>1596</v>
      </c>
      <c r="H33" s="28" t="str">
        <f t="shared" si="4"/>
        <v xml:space="preserve">Rudý Dračice MLADÝCH NADĚJÍ Týn </v>
      </c>
      <c r="I33" s="93"/>
    </row>
    <row r="34" spans="1:9" s="89" customFormat="1" ht="9.9499999999999993" customHeight="1" x14ac:dyDescent="0.2">
      <c r="A34" s="90" t="s">
        <v>1622</v>
      </c>
      <c r="B34" s="91">
        <v>5</v>
      </c>
      <c r="C34" s="92">
        <f>D29</f>
        <v>44835</v>
      </c>
      <c r="D34" s="28" t="str">
        <f>los!D146</f>
        <v>Banes Florbal Soběslav</v>
      </c>
      <c r="E34" s="28" t="str">
        <f>los!D148</f>
        <v>FBC Česká Lípa</v>
      </c>
      <c r="F34" s="91" t="s">
        <v>275</v>
      </c>
      <c r="G34" s="91" t="s">
        <v>1596</v>
      </c>
      <c r="H34" s="28" t="str">
        <f t="shared" si="4"/>
        <v>Banes Florbal Soběslav</v>
      </c>
      <c r="I34" s="93"/>
    </row>
    <row r="35" spans="1:9" s="89" customFormat="1" ht="9.9499999999999993" customHeight="1" x14ac:dyDescent="0.2">
      <c r="A35" s="94" t="s">
        <v>1623</v>
      </c>
      <c r="B35" s="95">
        <v>5</v>
      </c>
      <c r="C35" s="96">
        <f>D29</f>
        <v>44835</v>
      </c>
      <c r="D35" s="29" t="str">
        <f>los!D139</f>
        <v>Florbal Chomutov</v>
      </c>
      <c r="E35" s="29" t="str">
        <f>los!D140</f>
        <v>SK BIVOJKY LITVÍNOV</v>
      </c>
      <c r="F35" s="95" t="s">
        <v>275</v>
      </c>
      <c r="G35" s="95" t="s">
        <v>1596</v>
      </c>
      <c r="H35" s="29" t="str">
        <f t="shared" si="4"/>
        <v>Florbal Chomutov</v>
      </c>
      <c r="I35" s="97"/>
    </row>
    <row r="36" spans="1:9" ht="15" customHeight="1" x14ac:dyDescent="0.2">
      <c r="A36" s="78" t="s">
        <v>320</v>
      </c>
      <c r="B36" s="79"/>
      <c r="D36" s="144">
        <v>44836</v>
      </c>
      <c r="E36" s="145"/>
      <c r="F36" s="83"/>
      <c r="G36" s="83"/>
      <c r="H36" s="144"/>
    </row>
    <row r="37" spans="1:9" s="89" customFormat="1" ht="9.9499999999999993" customHeight="1" x14ac:dyDescent="0.2">
      <c r="A37" s="85" t="s">
        <v>1624</v>
      </c>
      <c r="B37" s="86">
        <v>6</v>
      </c>
      <c r="C37" s="87">
        <f>D36</f>
        <v>44836</v>
      </c>
      <c r="D37" s="27" t="str">
        <f>los!D141</f>
        <v>TJ Sokol Královské Vinohrady</v>
      </c>
      <c r="E37" s="27" t="str">
        <f>los!D138</f>
        <v>FBC Kutná Hora</v>
      </c>
      <c r="F37" s="86" t="s">
        <v>275</v>
      </c>
      <c r="G37" s="86" t="s">
        <v>1596</v>
      </c>
      <c r="H37" s="27" t="str">
        <f>D37</f>
        <v>TJ Sokol Královské Vinohrady</v>
      </c>
      <c r="I37" s="88"/>
    </row>
    <row r="38" spans="1:9" s="89" customFormat="1" ht="9.9499999999999993" customHeight="1" x14ac:dyDescent="0.2">
      <c r="A38" s="90" t="s">
        <v>1625</v>
      </c>
      <c r="B38" s="91">
        <v>6</v>
      </c>
      <c r="C38" s="92">
        <f>D36</f>
        <v>44836</v>
      </c>
      <c r="D38" s="28" t="str">
        <f>los!D142</f>
        <v>FBŠ SLAVIA Fat Pipe Plzeň</v>
      </c>
      <c r="E38" s="28" t="str">
        <f>los!D137</f>
        <v>Prague Tigers Nehvizdy</v>
      </c>
      <c r="F38" s="91" t="s">
        <v>275</v>
      </c>
      <c r="G38" s="91" t="s">
        <v>1596</v>
      </c>
      <c r="H38" s="28" t="str">
        <f t="shared" ref="H38:H41" si="5">D38</f>
        <v>FBŠ SLAVIA Fat Pipe Plzeň</v>
      </c>
      <c r="I38" s="93"/>
    </row>
    <row r="39" spans="1:9" s="89" customFormat="1" ht="9.9499999999999993" customHeight="1" x14ac:dyDescent="0.2">
      <c r="A39" s="90" t="s">
        <v>1626</v>
      </c>
      <c r="B39" s="91">
        <v>6</v>
      </c>
      <c r="C39" s="92">
        <f>D36</f>
        <v>44836</v>
      </c>
      <c r="D39" s="28" t="str">
        <f>los!D144</f>
        <v>TJ Sokol Nové Strašecí</v>
      </c>
      <c r="E39" s="28" t="str">
        <f>los!D149</f>
        <v>ACEMA Sparta Praha</v>
      </c>
      <c r="F39" s="91" t="s">
        <v>275</v>
      </c>
      <c r="G39" s="91" t="s">
        <v>1596</v>
      </c>
      <c r="H39" s="28" t="str">
        <f t="shared" si="5"/>
        <v>TJ Sokol Nové Strašecí</v>
      </c>
      <c r="I39" s="93"/>
    </row>
    <row r="40" spans="1:9" s="89" customFormat="1" ht="9.9499999999999993" customHeight="1" x14ac:dyDescent="0.2">
      <c r="A40" s="90" t="s">
        <v>1627</v>
      </c>
      <c r="B40" s="91">
        <v>6</v>
      </c>
      <c r="C40" s="92">
        <f>D36</f>
        <v>44836</v>
      </c>
      <c r="D40" s="28" t="str">
        <f>los!D145</f>
        <v xml:space="preserve">Rudý Dračice MLADÝCH NADĚJÍ Týn </v>
      </c>
      <c r="E40" s="28" t="str">
        <f>los!D148</f>
        <v>FBC Česká Lípa</v>
      </c>
      <c r="F40" s="91" t="s">
        <v>275</v>
      </c>
      <c r="G40" s="91" t="s">
        <v>1596</v>
      </c>
      <c r="H40" s="28" t="str">
        <f t="shared" si="5"/>
        <v xml:space="preserve">Rudý Dračice MLADÝCH NADĚJÍ Týn </v>
      </c>
      <c r="I40" s="93"/>
    </row>
    <row r="41" spans="1:9" s="89" customFormat="1" ht="9.9499999999999993" customHeight="1" x14ac:dyDescent="0.2">
      <c r="A41" s="94" t="s">
        <v>1628</v>
      </c>
      <c r="B41" s="95">
        <v>6</v>
      </c>
      <c r="C41" s="96">
        <f>D36</f>
        <v>44836</v>
      </c>
      <c r="D41" s="29" t="str">
        <f>los!D146</f>
        <v>Banes Florbal Soběslav</v>
      </c>
      <c r="E41" s="29" t="str">
        <f>los!D147</f>
        <v>Florbal Ústí</v>
      </c>
      <c r="F41" s="95" t="s">
        <v>275</v>
      </c>
      <c r="G41" s="95" t="s">
        <v>1596</v>
      </c>
      <c r="H41" s="29" t="str">
        <f t="shared" si="5"/>
        <v>Banes Florbal Soběslav</v>
      </c>
      <c r="I41" s="97"/>
    </row>
    <row r="42" spans="1:9" ht="15" customHeight="1" x14ac:dyDescent="0.2">
      <c r="A42" s="78" t="s">
        <v>328</v>
      </c>
      <c r="B42" s="79"/>
      <c r="D42" s="144">
        <v>44849</v>
      </c>
      <c r="E42" s="145"/>
      <c r="F42" s="83"/>
      <c r="G42" s="83"/>
      <c r="H42" s="144"/>
    </row>
    <row r="43" spans="1:9" s="89" customFormat="1" ht="9.9499999999999993" customHeight="1" x14ac:dyDescent="0.2">
      <c r="A43" s="85" t="s">
        <v>1629</v>
      </c>
      <c r="B43" s="86">
        <v>7</v>
      </c>
      <c r="C43" s="87">
        <f>D42</f>
        <v>44849</v>
      </c>
      <c r="D43" s="27" t="str">
        <f>los!D149</f>
        <v>ACEMA Sparta Praha</v>
      </c>
      <c r="E43" s="27" t="str">
        <f>los!D145</f>
        <v xml:space="preserve">Rudý Dračice MLADÝCH NADĚJÍ Týn </v>
      </c>
      <c r="F43" s="86" t="s">
        <v>275</v>
      </c>
      <c r="G43" s="86" t="s">
        <v>1596</v>
      </c>
      <c r="H43" s="27" t="str">
        <f>D43</f>
        <v>ACEMA Sparta Praha</v>
      </c>
      <c r="I43" s="88"/>
    </row>
    <row r="44" spans="1:9" s="89" customFormat="1" ht="9.9499999999999993" customHeight="1" x14ac:dyDescent="0.2">
      <c r="A44" s="90" t="s">
        <v>1630</v>
      </c>
      <c r="B44" s="91">
        <v>7</v>
      </c>
      <c r="C44" s="92">
        <f>D42</f>
        <v>44849</v>
      </c>
      <c r="D44" s="28" t="str">
        <f>los!D137</f>
        <v>Prague Tigers Nehvizdy</v>
      </c>
      <c r="E44" s="28" t="str">
        <f>los!D143</f>
        <v>BLACK ANGELS</v>
      </c>
      <c r="F44" s="91" t="s">
        <v>275</v>
      </c>
      <c r="G44" s="91" t="s">
        <v>1596</v>
      </c>
      <c r="H44" s="28" t="str">
        <f t="shared" ref="H44:H48" si="6">D44</f>
        <v>Prague Tigers Nehvizdy</v>
      </c>
      <c r="I44" s="93"/>
    </row>
    <row r="45" spans="1:9" s="89" customFormat="1" ht="9.9499999999999993" customHeight="1" x14ac:dyDescent="0.2">
      <c r="A45" s="90" t="s">
        <v>1631</v>
      </c>
      <c r="B45" s="91">
        <v>7</v>
      </c>
      <c r="C45" s="92">
        <f>D42</f>
        <v>44849</v>
      </c>
      <c r="D45" s="28" t="str">
        <f>los!D138</f>
        <v>FBC Kutná Hora</v>
      </c>
      <c r="E45" s="28" t="str">
        <f>los!D144</f>
        <v>TJ Sokol Nové Strašecí</v>
      </c>
      <c r="F45" s="91" t="s">
        <v>275</v>
      </c>
      <c r="G45" s="91" t="s">
        <v>1596</v>
      </c>
      <c r="H45" s="28" t="str">
        <f t="shared" si="6"/>
        <v>FBC Kutná Hora</v>
      </c>
      <c r="I45" s="93"/>
    </row>
    <row r="46" spans="1:9" s="89" customFormat="1" ht="9.9499999999999993" customHeight="1" x14ac:dyDescent="0.2">
      <c r="A46" s="90" t="s">
        <v>1632</v>
      </c>
      <c r="B46" s="91">
        <v>7</v>
      </c>
      <c r="C46" s="92">
        <f>D42</f>
        <v>44849</v>
      </c>
      <c r="D46" s="28" t="str">
        <f>los!D139</f>
        <v>Florbal Chomutov</v>
      </c>
      <c r="E46" s="28" t="str">
        <f>los!D141</f>
        <v>TJ Sokol Královské Vinohrady</v>
      </c>
      <c r="F46" s="91" t="s">
        <v>275</v>
      </c>
      <c r="G46" s="91" t="s">
        <v>1596</v>
      </c>
      <c r="H46" s="28" t="str">
        <f t="shared" si="6"/>
        <v>Florbal Chomutov</v>
      </c>
      <c r="I46" s="93"/>
    </row>
    <row r="47" spans="1:9" s="89" customFormat="1" ht="9.9499999999999993" customHeight="1" x14ac:dyDescent="0.2">
      <c r="A47" s="90" t="s">
        <v>1633</v>
      </c>
      <c r="B47" s="91">
        <v>7</v>
      </c>
      <c r="C47" s="92">
        <f>D42</f>
        <v>44849</v>
      </c>
      <c r="D47" s="28" t="str">
        <f>los!D140</f>
        <v>SK BIVOJKY LITVÍNOV</v>
      </c>
      <c r="E47" s="28" t="str">
        <f>los!D142</f>
        <v>FBŠ SLAVIA Fat Pipe Plzeň</v>
      </c>
      <c r="F47" s="91" t="s">
        <v>275</v>
      </c>
      <c r="G47" s="91" t="s">
        <v>1596</v>
      </c>
      <c r="H47" s="28" t="str">
        <f t="shared" si="6"/>
        <v>SK BIVOJKY LITVÍNOV</v>
      </c>
      <c r="I47" s="93"/>
    </row>
    <row r="48" spans="1:9" s="89" customFormat="1" ht="9.9499999999999993" customHeight="1" x14ac:dyDescent="0.2">
      <c r="A48" s="94" t="s">
        <v>1634</v>
      </c>
      <c r="B48" s="95">
        <v>8</v>
      </c>
      <c r="C48" s="96">
        <f>D42</f>
        <v>44849</v>
      </c>
      <c r="D48" s="29" t="str">
        <f>los!D147</f>
        <v>Florbal Ústí</v>
      </c>
      <c r="E48" s="29" t="str">
        <f>los!D148</f>
        <v>FBC Česká Lípa</v>
      </c>
      <c r="F48" s="95" t="s">
        <v>275</v>
      </c>
      <c r="G48" s="95" t="s">
        <v>1596</v>
      </c>
      <c r="H48" s="29" t="str">
        <f t="shared" si="6"/>
        <v>Florbal Ústí</v>
      </c>
      <c r="I48" s="97"/>
    </row>
    <row r="49" spans="1:9" ht="15" customHeight="1" x14ac:dyDescent="0.2">
      <c r="A49" s="78" t="s">
        <v>337</v>
      </c>
      <c r="B49" s="79"/>
      <c r="D49" s="144">
        <v>44850</v>
      </c>
      <c r="E49" s="145"/>
      <c r="F49" s="83"/>
      <c r="G49" s="83"/>
      <c r="H49" s="144"/>
    </row>
    <row r="50" spans="1:9" s="89" customFormat="1" ht="9.9499999999999993" customHeight="1" x14ac:dyDescent="0.2">
      <c r="A50" s="85" t="s">
        <v>1635</v>
      </c>
      <c r="B50" s="86">
        <v>8</v>
      </c>
      <c r="C50" s="87">
        <f>D49</f>
        <v>44850</v>
      </c>
      <c r="D50" s="27" t="str">
        <f>los!D149</f>
        <v>ACEMA Sparta Praha</v>
      </c>
      <c r="E50" s="27" t="str">
        <f>los!D146</f>
        <v>Banes Florbal Soběslav</v>
      </c>
      <c r="F50" s="86" t="s">
        <v>275</v>
      </c>
      <c r="G50" s="86" t="s">
        <v>1596</v>
      </c>
      <c r="H50" s="27" t="str">
        <f>D50</f>
        <v>ACEMA Sparta Praha</v>
      </c>
      <c r="I50" s="88"/>
    </row>
    <row r="51" spans="1:9" s="89" customFormat="1" ht="9.9499999999999993" customHeight="1" x14ac:dyDescent="0.2">
      <c r="A51" s="90" t="s">
        <v>1636</v>
      </c>
      <c r="B51" s="91">
        <v>8</v>
      </c>
      <c r="C51" s="92">
        <f>D49</f>
        <v>44850</v>
      </c>
      <c r="D51" s="28" t="str">
        <f>los!D137</f>
        <v>Prague Tigers Nehvizdy</v>
      </c>
      <c r="E51" s="28" t="str">
        <f>los!D144</f>
        <v>TJ Sokol Nové Strašecí</v>
      </c>
      <c r="F51" s="91" t="s">
        <v>275</v>
      </c>
      <c r="G51" s="91" t="s">
        <v>1596</v>
      </c>
      <c r="H51" s="28" t="str">
        <f t="shared" ref="H51:H54" si="7">D51</f>
        <v>Prague Tigers Nehvizdy</v>
      </c>
      <c r="I51" s="93"/>
    </row>
    <row r="52" spans="1:9" s="89" customFormat="1" ht="9.9499999999999993" customHeight="1" x14ac:dyDescent="0.2">
      <c r="A52" s="90" t="s">
        <v>1637</v>
      </c>
      <c r="B52" s="91">
        <v>8</v>
      </c>
      <c r="C52" s="92">
        <f>D49</f>
        <v>44850</v>
      </c>
      <c r="D52" s="28" t="str">
        <f>los!D138</f>
        <v>FBC Kutná Hora</v>
      </c>
      <c r="E52" s="28" t="str">
        <f>los!D143</f>
        <v>BLACK ANGELS</v>
      </c>
      <c r="F52" s="91" t="s">
        <v>275</v>
      </c>
      <c r="G52" s="91" t="s">
        <v>1596</v>
      </c>
      <c r="H52" s="28" t="str">
        <f t="shared" si="7"/>
        <v>FBC Kutná Hora</v>
      </c>
      <c r="I52" s="93"/>
    </row>
    <row r="53" spans="1:9" s="89" customFormat="1" ht="9.9499999999999993" customHeight="1" x14ac:dyDescent="0.2">
      <c r="A53" s="90" t="s">
        <v>1638</v>
      </c>
      <c r="B53" s="91">
        <v>8</v>
      </c>
      <c r="C53" s="92">
        <f>D49</f>
        <v>44850</v>
      </c>
      <c r="D53" s="28" t="str">
        <f>los!D139</f>
        <v>Florbal Chomutov</v>
      </c>
      <c r="E53" s="28" t="str">
        <f>los!D142</f>
        <v>FBŠ SLAVIA Fat Pipe Plzeň</v>
      </c>
      <c r="F53" s="91" t="s">
        <v>275</v>
      </c>
      <c r="G53" s="91" t="s">
        <v>1596</v>
      </c>
      <c r="H53" s="28" t="str">
        <f t="shared" si="7"/>
        <v>Florbal Chomutov</v>
      </c>
      <c r="I53" s="93"/>
    </row>
    <row r="54" spans="1:9" s="89" customFormat="1" ht="9.9499999999999993" customHeight="1" x14ac:dyDescent="0.2">
      <c r="A54" s="94" t="s">
        <v>1639</v>
      </c>
      <c r="B54" s="95">
        <v>8</v>
      </c>
      <c r="C54" s="96">
        <f>D49</f>
        <v>44850</v>
      </c>
      <c r="D54" s="29" t="str">
        <f>los!D140</f>
        <v>SK BIVOJKY LITVÍNOV</v>
      </c>
      <c r="E54" s="29" t="str">
        <f>los!D141</f>
        <v>TJ Sokol Královské Vinohrady</v>
      </c>
      <c r="F54" s="95" t="s">
        <v>275</v>
      </c>
      <c r="G54" s="95" t="s">
        <v>1596</v>
      </c>
      <c r="H54" s="29" t="str">
        <f t="shared" si="7"/>
        <v>SK BIVOJKY LITVÍNOV</v>
      </c>
      <c r="I54" s="97"/>
    </row>
    <row r="55" spans="1:9" ht="15" customHeight="1" x14ac:dyDescent="0.2">
      <c r="A55" s="78" t="s">
        <v>346</v>
      </c>
      <c r="B55" s="79"/>
      <c r="D55" s="144">
        <v>44863</v>
      </c>
      <c r="E55" s="145"/>
      <c r="F55" s="83"/>
      <c r="G55" s="83"/>
      <c r="H55" s="144"/>
    </row>
    <row r="56" spans="1:9" s="89" customFormat="1" ht="9.9499999999999993" customHeight="1" x14ac:dyDescent="0.2">
      <c r="A56" s="85" t="s">
        <v>1640</v>
      </c>
      <c r="B56" s="86">
        <v>9</v>
      </c>
      <c r="C56" s="87">
        <f>D55</f>
        <v>44863</v>
      </c>
      <c r="D56" s="27" t="str">
        <f>los!D143</f>
        <v>BLACK ANGELS</v>
      </c>
      <c r="E56" s="27" t="str">
        <f>los!D139</f>
        <v>Florbal Chomutov</v>
      </c>
      <c r="F56" s="86" t="s">
        <v>275</v>
      </c>
      <c r="G56" s="86" t="s">
        <v>1596</v>
      </c>
      <c r="H56" s="27" t="str">
        <f>D56</f>
        <v>BLACK ANGELS</v>
      </c>
      <c r="I56" s="88"/>
    </row>
    <row r="57" spans="1:9" s="89" customFormat="1" ht="9.9499999999999993" customHeight="1" x14ac:dyDescent="0.2">
      <c r="A57" s="90" t="s">
        <v>1641</v>
      </c>
      <c r="B57" s="91">
        <v>9</v>
      </c>
      <c r="C57" s="92">
        <f>D55</f>
        <v>44863</v>
      </c>
      <c r="D57" s="28" t="str">
        <f>los!D144</f>
        <v>TJ Sokol Nové Strašecí</v>
      </c>
      <c r="E57" s="28" t="str">
        <f>los!D140</f>
        <v>SK BIVOJKY LITVÍNOV</v>
      </c>
      <c r="F57" s="91" t="s">
        <v>275</v>
      </c>
      <c r="G57" s="91" t="s">
        <v>1596</v>
      </c>
      <c r="H57" s="28" t="str">
        <f t="shared" ref="H57:H61" si="8">D57</f>
        <v>TJ Sokol Nové Strašecí</v>
      </c>
      <c r="I57" s="93"/>
    </row>
    <row r="58" spans="1:9" s="89" customFormat="1" ht="9.9499999999999993" customHeight="1" x14ac:dyDescent="0.2">
      <c r="A58" s="90" t="s">
        <v>1642</v>
      </c>
      <c r="B58" s="91">
        <v>9</v>
      </c>
      <c r="C58" s="92">
        <f>D55</f>
        <v>44863</v>
      </c>
      <c r="D58" s="28" t="str">
        <f>los!D145</f>
        <v xml:space="preserve">Rudý Dračice MLADÝCH NADĚJÍ Týn </v>
      </c>
      <c r="E58" s="28" t="str">
        <f>los!D137</f>
        <v>Prague Tigers Nehvizdy</v>
      </c>
      <c r="F58" s="91" t="s">
        <v>275</v>
      </c>
      <c r="G58" s="91" t="s">
        <v>1596</v>
      </c>
      <c r="H58" s="28" t="str">
        <f t="shared" si="8"/>
        <v xml:space="preserve">Rudý Dračice MLADÝCH NADĚJÍ Týn </v>
      </c>
      <c r="I58" s="93"/>
    </row>
    <row r="59" spans="1:9" s="89" customFormat="1" ht="9.9499999999999993" customHeight="1" x14ac:dyDescent="0.2">
      <c r="A59" s="90" t="s">
        <v>1643</v>
      </c>
      <c r="B59" s="91">
        <v>9</v>
      </c>
      <c r="C59" s="92">
        <f>D55</f>
        <v>44863</v>
      </c>
      <c r="D59" s="28" t="str">
        <f>los!D146</f>
        <v>Banes Florbal Soběslav</v>
      </c>
      <c r="E59" s="28" t="str">
        <f>los!D138</f>
        <v>FBC Kutná Hora</v>
      </c>
      <c r="F59" s="91" t="s">
        <v>275</v>
      </c>
      <c r="G59" s="91" t="s">
        <v>1596</v>
      </c>
      <c r="H59" s="28" t="str">
        <f t="shared" si="8"/>
        <v>Banes Florbal Soběslav</v>
      </c>
      <c r="I59" s="93"/>
    </row>
    <row r="60" spans="1:9" s="89" customFormat="1" ht="9.9499999999999993" customHeight="1" x14ac:dyDescent="0.2">
      <c r="A60" s="90" t="s">
        <v>1644</v>
      </c>
      <c r="B60" s="91">
        <v>9</v>
      </c>
      <c r="C60" s="92">
        <f>D55</f>
        <v>44863</v>
      </c>
      <c r="D60" s="28" t="str">
        <f>los!D147</f>
        <v>Florbal Ústí</v>
      </c>
      <c r="E60" s="28" t="str">
        <f>los!D149</f>
        <v>ACEMA Sparta Praha</v>
      </c>
      <c r="F60" s="91" t="s">
        <v>275</v>
      </c>
      <c r="G60" s="91" t="s">
        <v>1596</v>
      </c>
      <c r="H60" s="28" t="str">
        <f t="shared" si="8"/>
        <v>Florbal Ústí</v>
      </c>
      <c r="I60" s="93"/>
    </row>
    <row r="61" spans="1:9" s="89" customFormat="1" ht="9.9499999999999993" customHeight="1" x14ac:dyDescent="0.2">
      <c r="A61" s="94" t="s">
        <v>1645</v>
      </c>
      <c r="B61" s="95">
        <v>9</v>
      </c>
      <c r="C61" s="96">
        <f>D55</f>
        <v>44863</v>
      </c>
      <c r="D61" s="29" t="str">
        <f>los!D141</f>
        <v>TJ Sokol Královské Vinohrady</v>
      </c>
      <c r="E61" s="29" t="str">
        <f>los!D142</f>
        <v>FBŠ SLAVIA Fat Pipe Plzeň</v>
      </c>
      <c r="F61" s="95" t="s">
        <v>275</v>
      </c>
      <c r="G61" s="95" t="s">
        <v>1596</v>
      </c>
      <c r="H61" s="29" t="str">
        <f t="shared" si="8"/>
        <v>TJ Sokol Královské Vinohrady</v>
      </c>
      <c r="I61" s="97"/>
    </row>
    <row r="62" spans="1:9" ht="15" customHeight="1" x14ac:dyDescent="0.2">
      <c r="A62" s="78" t="s">
        <v>354</v>
      </c>
      <c r="B62" s="79"/>
      <c r="D62" s="144">
        <v>44864</v>
      </c>
      <c r="E62" s="145"/>
      <c r="F62" s="83"/>
      <c r="G62" s="83"/>
      <c r="H62" s="144"/>
    </row>
    <row r="63" spans="1:9" s="89" customFormat="1" ht="9.9499999999999993" customHeight="1" x14ac:dyDescent="0.2">
      <c r="A63" s="85" t="s">
        <v>1646</v>
      </c>
      <c r="B63" s="86">
        <v>10</v>
      </c>
      <c r="C63" s="87">
        <f>D62</f>
        <v>44864</v>
      </c>
      <c r="D63" s="27" t="str">
        <f>los!D143</f>
        <v>BLACK ANGELS</v>
      </c>
      <c r="E63" s="27" t="str">
        <f>los!D140</f>
        <v>SK BIVOJKY LITVÍNOV</v>
      </c>
      <c r="F63" s="86" t="s">
        <v>275</v>
      </c>
      <c r="G63" s="86" t="s">
        <v>1596</v>
      </c>
      <c r="H63" s="27" t="str">
        <f>D63</f>
        <v>BLACK ANGELS</v>
      </c>
      <c r="I63" s="88"/>
    </row>
    <row r="64" spans="1:9" s="89" customFormat="1" ht="9.9499999999999993" customHeight="1" x14ac:dyDescent="0.2">
      <c r="A64" s="90" t="s">
        <v>1647</v>
      </c>
      <c r="B64" s="91">
        <v>10</v>
      </c>
      <c r="C64" s="92">
        <f>D62</f>
        <v>44864</v>
      </c>
      <c r="D64" s="28" t="str">
        <f>los!D144</f>
        <v>TJ Sokol Nové Strašecí</v>
      </c>
      <c r="E64" s="28" t="str">
        <f>los!D139</f>
        <v>Florbal Chomutov</v>
      </c>
      <c r="F64" s="91" t="s">
        <v>275</v>
      </c>
      <c r="G64" s="91" t="s">
        <v>1596</v>
      </c>
      <c r="H64" s="28" t="str">
        <f t="shared" ref="H64:H67" si="9">D64</f>
        <v>TJ Sokol Nové Strašecí</v>
      </c>
      <c r="I64" s="93"/>
    </row>
    <row r="65" spans="1:10" s="89" customFormat="1" ht="9.9499999999999993" customHeight="1" x14ac:dyDescent="0.2">
      <c r="A65" s="90" t="s">
        <v>1648</v>
      </c>
      <c r="B65" s="91">
        <v>10</v>
      </c>
      <c r="C65" s="92">
        <f>D62</f>
        <v>44864</v>
      </c>
      <c r="D65" s="28" t="str">
        <f>los!D145</f>
        <v xml:space="preserve">Rudý Dračice MLADÝCH NADĚJÍ Týn </v>
      </c>
      <c r="E65" s="28" t="str">
        <f>los!D138</f>
        <v>FBC Kutná Hora</v>
      </c>
      <c r="F65" s="91" t="s">
        <v>275</v>
      </c>
      <c r="G65" s="91" t="s">
        <v>1596</v>
      </c>
      <c r="H65" s="28" t="str">
        <f t="shared" si="9"/>
        <v xml:space="preserve">Rudý Dračice MLADÝCH NADĚJÍ Týn </v>
      </c>
      <c r="I65" s="93"/>
    </row>
    <row r="66" spans="1:10" s="89" customFormat="1" ht="9.9499999999999993" customHeight="1" x14ac:dyDescent="0.2">
      <c r="A66" s="90" t="s">
        <v>1649</v>
      </c>
      <c r="B66" s="91">
        <v>10</v>
      </c>
      <c r="C66" s="92">
        <f>D62</f>
        <v>44864</v>
      </c>
      <c r="D66" s="28" t="str">
        <f>los!D146</f>
        <v>Banes Florbal Soběslav</v>
      </c>
      <c r="E66" s="28" t="str">
        <f>los!D137</f>
        <v>Prague Tigers Nehvizdy</v>
      </c>
      <c r="F66" s="91" t="s">
        <v>275</v>
      </c>
      <c r="G66" s="91" t="s">
        <v>1596</v>
      </c>
      <c r="H66" s="28" t="str">
        <f t="shared" si="9"/>
        <v>Banes Florbal Soběslav</v>
      </c>
      <c r="I66" s="93"/>
    </row>
    <row r="67" spans="1:10" s="89" customFormat="1" ht="9.9499999999999993" customHeight="1" x14ac:dyDescent="0.2">
      <c r="A67" s="94" t="s">
        <v>1650</v>
      </c>
      <c r="B67" s="95">
        <v>10</v>
      </c>
      <c r="C67" s="96">
        <f>D62</f>
        <v>44864</v>
      </c>
      <c r="D67" s="29" t="str">
        <f>los!D148</f>
        <v>FBC Česká Lípa</v>
      </c>
      <c r="E67" s="29" t="str">
        <f>los!D149</f>
        <v>ACEMA Sparta Praha</v>
      </c>
      <c r="F67" s="95" t="s">
        <v>275</v>
      </c>
      <c r="G67" s="95" t="s">
        <v>1596</v>
      </c>
      <c r="H67" s="29" t="str">
        <f t="shared" si="9"/>
        <v>FBC Česká Lípa</v>
      </c>
      <c r="I67" s="97"/>
    </row>
    <row r="68" spans="1:10" ht="15" customHeight="1" x14ac:dyDescent="0.2">
      <c r="A68" s="78" t="s">
        <v>363</v>
      </c>
      <c r="B68" s="79"/>
      <c r="D68" s="144">
        <v>44877</v>
      </c>
      <c r="E68" s="145"/>
      <c r="F68" s="83"/>
      <c r="G68" s="83"/>
      <c r="H68" s="144"/>
    </row>
    <row r="69" spans="1:10" s="89" customFormat="1" ht="9.9499999999999993" customHeight="1" x14ac:dyDescent="0.2">
      <c r="A69" s="85" t="s">
        <v>1651</v>
      </c>
      <c r="B69" s="86">
        <v>11</v>
      </c>
      <c r="C69" s="87">
        <f>D68</f>
        <v>44877</v>
      </c>
      <c r="D69" s="27" t="str">
        <f>los!D137</f>
        <v>Prague Tigers Nehvizdy</v>
      </c>
      <c r="E69" s="27" t="str">
        <f>los!D147</f>
        <v>Florbal Ústí</v>
      </c>
      <c r="F69" s="86" t="s">
        <v>275</v>
      </c>
      <c r="G69" s="86" t="s">
        <v>1596</v>
      </c>
      <c r="H69" s="27" t="str">
        <f>D69</f>
        <v>Prague Tigers Nehvizdy</v>
      </c>
      <c r="I69" s="88"/>
    </row>
    <row r="70" spans="1:10" s="89" customFormat="1" ht="9.9499999999999993" customHeight="1" x14ac:dyDescent="0.2">
      <c r="A70" s="90" t="s">
        <v>1652</v>
      </c>
      <c r="B70" s="91">
        <v>11</v>
      </c>
      <c r="C70" s="92">
        <f>D68</f>
        <v>44877</v>
      </c>
      <c r="D70" s="28" t="str">
        <f>los!D138</f>
        <v>FBC Kutná Hora</v>
      </c>
      <c r="E70" s="28" t="str">
        <f>los!D148</f>
        <v>FBC Česká Lípa</v>
      </c>
      <c r="F70" s="91" t="s">
        <v>275</v>
      </c>
      <c r="G70" s="91" t="s">
        <v>1596</v>
      </c>
      <c r="H70" s="28" t="str">
        <f t="shared" ref="H70:H74" si="10">D70</f>
        <v>FBC Kutná Hora</v>
      </c>
      <c r="I70" s="93"/>
    </row>
    <row r="71" spans="1:10" s="89" customFormat="1" ht="9.9499999999999993" customHeight="1" x14ac:dyDescent="0.2">
      <c r="A71" s="90" t="s">
        <v>1653</v>
      </c>
      <c r="B71" s="91">
        <v>11</v>
      </c>
      <c r="C71" s="92">
        <f>D68</f>
        <v>44877</v>
      </c>
      <c r="D71" s="28" t="str">
        <f>los!D139</f>
        <v>Florbal Chomutov</v>
      </c>
      <c r="E71" s="28" t="str">
        <f>los!D145</f>
        <v xml:space="preserve">Rudý Dračice MLADÝCH NADĚJÍ Týn </v>
      </c>
      <c r="F71" s="91" t="s">
        <v>275</v>
      </c>
      <c r="G71" s="91" t="s">
        <v>1596</v>
      </c>
      <c r="H71" s="28" t="str">
        <f t="shared" si="10"/>
        <v>Florbal Chomutov</v>
      </c>
      <c r="I71" s="93"/>
    </row>
    <row r="72" spans="1:10" s="89" customFormat="1" ht="9.9499999999999993" customHeight="1" x14ac:dyDescent="0.2">
      <c r="A72" s="90" t="s">
        <v>1654</v>
      </c>
      <c r="B72" s="91">
        <v>11</v>
      </c>
      <c r="C72" s="92">
        <f>D68</f>
        <v>44877</v>
      </c>
      <c r="D72" s="28" t="str">
        <f>los!D140</f>
        <v>SK BIVOJKY LITVÍNOV</v>
      </c>
      <c r="E72" s="28" t="str">
        <f>los!D146</f>
        <v>Banes Florbal Soběslav</v>
      </c>
      <c r="F72" s="91" t="s">
        <v>275</v>
      </c>
      <c r="G72" s="91" t="s">
        <v>1596</v>
      </c>
      <c r="H72" s="28" t="str">
        <f t="shared" si="10"/>
        <v>SK BIVOJKY LITVÍNOV</v>
      </c>
      <c r="I72" s="93"/>
    </row>
    <row r="73" spans="1:10" s="89" customFormat="1" ht="9.9499999999999993" customHeight="1" x14ac:dyDescent="0.2">
      <c r="A73" s="90" t="s">
        <v>1655</v>
      </c>
      <c r="B73" s="91">
        <v>11</v>
      </c>
      <c r="C73" s="92">
        <f>D68</f>
        <v>44877</v>
      </c>
      <c r="D73" s="28" t="str">
        <f>los!D141</f>
        <v>TJ Sokol Královské Vinohrady</v>
      </c>
      <c r="E73" s="28" t="str">
        <f>los!D143</f>
        <v>BLACK ANGELS</v>
      </c>
      <c r="F73" s="91" t="s">
        <v>275</v>
      </c>
      <c r="G73" s="91" t="s">
        <v>1596</v>
      </c>
      <c r="H73" s="28" t="str">
        <f t="shared" si="10"/>
        <v>TJ Sokol Královské Vinohrady</v>
      </c>
      <c r="I73" s="93"/>
    </row>
    <row r="74" spans="1:10" s="89" customFormat="1" ht="9.9499999999999993" customHeight="1" x14ac:dyDescent="0.2">
      <c r="A74" s="94" t="s">
        <v>1656</v>
      </c>
      <c r="B74" s="95">
        <v>12</v>
      </c>
      <c r="C74" s="96">
        <f>D68</f>
        <v>44877</v>
      </c>
      <c r="D74" s="29" t="str">
        <f>los!D142</f>
        <v>FBŠ SLAVIA Fat Pipe Plzeň</v>
      </c>
      <c r="E74" s="29" t="str">
        <f>los!D144</f>
        <v>TJ Sokol Nové Strašecí</v>
      </c>
      <c r="F74" s="95" t="s">
        <v>275</v>
      </c>
      <c r="G74" s="95" t="s">
        <v>1596</v>
      </c>
      <c r="H74" s="29" t="str">
        <f t="shared" si="10"/>
        <v>FBŠ SLAVIA Fat Pipe Plzeň</v>
      </c>
      <c r="I74" s="97"/>
    </row>
    <row r="75" spans="1:10" s="69" customFormat="1" ht="17.100000000000001" customHeight="1" x14ac:dyDescent="0.2">
      <c r="A75" s="596" t="s">
        <v>1593</v>
      </c>
      <c r="B75" s="596"/>
      <c r="C75" s="596"/>
      <c r="D75" s="596"/>
      <c r="E75" s="596"/>
      <c r="F75" s="596"/>
      <c r="G75" s="596"/>
      <c r="H75" s="596"/>
      <c r="I75" s="596"/>
      <c r="J75" s="68"/>
    </row>
    <row r="76" spans="1:10" s="77" customFormat="1" ht="21" customHeight="1" x14ac:dyDescent="0.2">
      <c r="A76" s="70" t="s">
        <v>1594</v>
      </c>
      <c r="B76" s="71"/>
      <c r="C76" s="72"/>
      <c r="D76" s="73"/>
      <c r="E76" s="74"/>
      <c r="F76" s="75"/>
      <c r="G76" s="71"/>
      <c r="H76" s="76"/>
      <c r="I76" s="71"/>
    </row>
    <row r="77" spans="1:10" ht="15" customHeight="1" x14ac:dyDescent="0.2">
      <c r="A77" s="78" t="s">
        <v>372</v>
      </c>
      <c r="B77" s="79"/>
      <c r="D77" s="144">
        <v>44878</v>
      </c>
      <c r="E77" s="145"/>
      <c r="F77" s="83"/>
      <c r="G77" s="83"/>
      <c r="H77" s="144"/>
    </row>
    <row r="78" spans="1:10" s="89" customFormat="1" ht="9.9499999999999993" customHeight="1" x14ac:dyDescent="0.2">
      <c r="A78" s="85" t="s">
        <v>1657</v>
      </c>
      <c r="B78" s="86">
        <v>12</v>
      </c>
      <c r="C78" s="87">
        <f>D77</f>
        <v>44878</v>
      </c>
      <c r="D78" s="27" t="str">
        <f>los!D137</f>
        <v>Prague Tigers Nehvizdy</v>
      </c>
      <c r="E78" s="27" t="str">
        <f>los!D148</f>
        <v>FBC Česká Lípa</v>
      </c>
      <c r="F78" s="86" t="s">
        <v>275</v>
      </c>
      <c r="G78" s="86" t="s">
        <v>1596</v>
      </c>
      <c r="H78" s="27" t="str">
        <f>D78</f>
        <v>Prague Tigers Nehvizdy</v>
      </c>
      <c r="I78" s="88"/>
    </row>
    <row r="79" spans="1:10" s="89" customFormat="1" ht="9.9499999999999993" customHeight="1" x14ac:dyDescent="0.2">
      <c r="A79" s="90" t="s">
        <v>1658</v>
      </c>
      <c r="B79" s="91">
        <v>12</v>
      </c>
      <c r="C79" s="92">
        <f>D77</f>
        <v>44878</v>
      </c>
      <c r="D79" s="28" t="str">
        <f>los!D138</f>
        <v>FBC Kutná Hora</v>
      </c>
      <c r="E79" s="28" t="str">
        <f>los!D147</f>
        <v>Florbal Ústí</v>
      </c>
      <c r="F79" s="91" t="s">
        <v>275</v>
      </c>
      <c r="G79" s="91" t="s">
        <v>1596</v>
      </c>
      <c r="H79" s="28" t="str">
        <f t="shared" ref="H79:H83" si="11">D79</f>
        <v>FBC Kutná Hora</v>
      </c>
      <c r="I79" s="93"/>
    </row>
    <row r="80" spans="1:10" s="89" customFormat="1" ht="9.9499999999999993" customHeight="1" x14ac:dyDescent="0.2">
      <c r="A80" s="90" t="s">
        <v>1659</v>
      </c>
      <c r="B80" s="91">
        <v>12</v>
      </c>
      <c r="C80" s="92">
        <f>D77</f>
        <v>44878</v>
      </c>
      <c r="D80" s="28" t="str">
        <f>los!D139</f>
        <v>Florbal Chomutov</v>
      </c>
      <c r="E80" s="28" t="str">
        <f>los!D146</f>
        <v>Banes Florbal Soběslav</v>
      </c>
      <c r="F80" s="91" t="s">
        <v>275</v>
      </c>
      <c r="G80" s="91" t="s">
        <v>1596</v>
      </c>
      <c r="H80" s="28" t="str">
        <f t="shared" si="11"/>
        <v>Florbal Chomutov</v>
      </c>
      <c r="I80" s="93"/>
    </row>
    <row r="81" spans="1:9" s="89" customFormat="1" ht="9.9499999999999993" customHeight="1" x14ac:dyDescent="0.2">
      <c r="A81" s="90" t="s">
        <v>1660</v>
      </c>
      <c r="B81" s="91">
        <v>12</v>
      </c>
      <c r="C81" s="92">
        <f>D77</f>
        <v>44878</v>
      </c>
      <c r="D81" s="28" t="str">
        <f>los!D140</f>
        <v>SK BIVOJKY LITVÍNOV</v>
      </c>
      <c r="E81" s="28" t="str">
        <f>los!D145</f>
        <v xml:space="preserve">Rudý Dračice MLADÝCH NADĚJÍ Týn </v>
      </c>
      <c r="F81" s="91" t="s">
        <v>275</v>
      </c>
      <c r="G81" s="91" t="s">
        <v>1596</v>
      </c>
      <c r="H81" s="28" t="str">
        <f t="shared" si="11"/>
        <v>SK BIVOJKY LITVÍNOV</v>
      </c>
      <c r="I81" s="93"/>
    </row>
    <row r="82" spans="1:9" s="89" customFormat="1" ht="9.9499999999999993" customHeight="1" x14ac:dyDescent="0.2">
      <c r="A82" s="90" t="s">
        <v>1661</v>
      </c>
      <c r="B82" s="91">
        <v>12</v>
      </c>
      <c r="C82" s="92">
        <f>D77</f>
        <v>44878</v>
      </c>
      <c r="D82" s="28" t="str">
        <f>los!D141</f>
        <v>TJ Sokol Královské Vinohrady</v>
      </c>
      <c r="E82" s="28" t="str">
        <f>los!D144</f>
        <v>TJ Sokol Nové Strašecí</v>
      </c>
      <c r="F82" s="91" t="s">
        <v>275</v>
      </c>
      <c r="G82" s="91" t="s">
        <v>1596</v>
      </c>
      <c r="H82" s="28" t="str">
        <f t="shared" si="11"/>
        <v>TJ Sokol Královské Vinohrady</v>
      </c>
      <c r="I82" s="93"/>
    </row>
    <row r="83" spans="1:9" s="89" customFormat="1" ht="9.9499999999999993" customHeight="1" x14ac:dyDescent="0.2">
      <c r="A83" s="94" t="s">
        <v>1662</v>
      </c>
      <c r="B83" s="95">
        <v>12</v>
      </c>
      <c r="C83" s="96">
        <f>D77</f>
        <v>44878</v>
      </c>
      <c r="D83" s="29" t="str">
        <f>los!D142</f>
        <v>FBŠ SLAVIA Fat Pipe Plzeň</v>
      </c>
      <c r="E83" s="29" t="str">
        <f>los!D143</f>
        <v>BLACK ANGELS</v>
      </c>
      <c r="F83" s="95" t="s">
        <v>275</v>
      </c>
      <c r="G83" s="95" t="s">
        <v>1596</v>
      </c>
      <c r="H83" s="29" t="str">
        <f t="shared" si="11"/>
        <v>FBŠ SLAVIA Fat Pipe Plzeň</v>
      </c>
      <c r="I83" s="97"/>
    </row>
    <row r="84" spans="1:9" ht="15" customHeight="1" x14ac:dyDescent="0.2">
      <c r="A84" s="78" t="s">
        <v>382</v>
      </c>
      <c r="B84" s="79"/>
      <c r="D84" s="144">
        <v>44891</v>
      </c>
      <c r="E84" s="145"/>
      <c r="F84" s="83"/>
      <c r="G84" s="83"/>
      <c r="H84" s="144"/>
    </row>
    <row r="85" spans="1:9" s="89" customFormat="1" ht="9.9499999999999993" customHeight="1" x14ac:dyDescent="0.2">
      <c r="A85" s="85" t="s">
        <v>1663</v>
      </c>
      <c r="B85" s="86">
        <v>13</v>
      </c>
      <c r="C85" s="87">
        <f>D84</f>
        <v>44891</v>
      </c>
      <c r="D85" s="27" t="str">
        <f>los!D145</f>
        <v xml:space="preserve">Rudý Dračice MLADÝCH NADĚJÍ Týn </v>
      </c>
      <c r="E85" s="27" t="str">
        <f>los!D141</f>
        <v>TJ Sokol Královské Vinohrady</v>
      </c>
      <c r="F85" s="86" t="s">
        <v>275</v>
      </c>
      <c r="G85" s="86" t="s">
        <v>1596</v>
      </c>
      <c r="H85" s="27" t="str">
        <f>D85</f>
        <v xml:space="preserve">Rudý Dračice MLADÝCH NADĚJÍ Týn </v>
      </c>
      <c r="I85" s="88"/>
    </row>
    <row r="86" spans="1:9" s="89" customFormat="1" ht="9.9499999999999993" customHeight="1" x14ac:dyDescent="0.2">
      <c r="A86" s="90" t="s">
        <v>1664</v>
      </c>
      <c r="B86" s="91">
        <v>13</v>
      </c>
      <c r="C86" s="92">
        <f>D84</f>
        <v>44891</v>
      </c>
      <c r="D86" s="28" t="str">
        <f>los!D146</f>
        <v>Banes Florbal Soběslav</v>
      </c>
      <c r="E86" s="28" t="str">
        <f>los!D142</f>
        <v>FBŠ SLAVIA Fat Pipe Plzeň</v>
      </c>
      <c r="F86" s="91" t="s">
        <v>275</v>
      </c>
      <c r="G86" s="91" t="s">
        <v>1596</v>
      </c>
      <c r="H86" s="28" t="str">
        <f t="shared" ref="H86:H90" si="12">D86</f>
        <v>Banes Florbal Soběslav</v>
      </c>
      <c r="I86" s="93"/>
    </row>
    <row r="87" spans="1:9" s="89" customFormat="1" ht="9.9499999999999993" customHeight="1" x14ac:dyDescent="0.2">
      <c r="A87" s="90" t="s">
        <v>1665</v>
      </c>
      <c r="B87" s="91">
        <v>13</v>
      </c>
      <c r="C87" s="92">
        <f>D84</f>
        <v>44891</v>
      </c>
      <c r="D87" s="28" t="str">
        <f>los!D147</f>
        <v>Florbal Ústí</v>
      </c>
      <c r="E87" s="28" t="str">
        <f>los!D139</f>
        <v>Florbal Chomutov</v>
      </c>
      <c r="F87" s="91" t="s">
        <v>275</v>
      </c>
      <c r="G87" s="91" t="s">
        <v>1596</v>
      </c>
      <c r="H87" s="28" t="str">
        <f t="shared" si="12"/>
        <v>Florbal Ústí</v>
      </c>
      <c r="I87" s="93"/>
    </row>
    <row r="88" spans="1:9" s="89" customFormat="1" ht="9.9499999999999993" customHeight="1" x14ac:dyDescent="0.2">
      <c r="A88" s="90" t="s">
        <v>1666</v>
      </c>
      <c r="B88" s="91">
        <v>13</v>
      </c>
      <c r="C88" s="92">
        <f>D84</f>
        <v>44891</v>
      </c>
      <c r="D88" s="28" t="str">
        <f>los!D148</f>
        <v>FBC Česká Lípa</v>
      </c>
      <c r="E88" s="28" t="str">
        <f>los!D140</f>
        <v>SK BIVOJKY LITVÍNOV</v>
      </c>
      <c r="F88" s="91" t="s">
        <v>275</v>
      </c>
      <c r="G88" s="91" t="s">
        <v>1596</v>
      </c>
      <c r="H88" s="28" t="str">
        <f t="shared" si="12"/>
        <v>FBC Česká Lípa</v>
      </c>
      <c r="I88" s="93"/>
    </row>
    <row r="89" spans="1:9" s="89" customFormat="1" ht="9.9499999999999993" customHeight="1" x14ac:dyDescent="0.2">
      <c r="A89" s="90" t="s">
        <v>1667</v>
      </c>
      <c r="B89" s="91">
        <v>13</v>
      </c>
      <c r="C89" s="92">
        <f>D84</f>
        <v>44891</v>
      </c>
      <c r="D89" s="28" t="str">
        <f>los!D149</f>
        <v>ACEMA Sparta Praha</v>
      </c>
      <c r="E89" s="28" t="str">
        <f>los!D137</f>
        <v>Prague Tigers Nehvizdy</v>
      </c>
      <c r="F89" s="91" t="s">
        <v>275</v>
      </c>
      <c r="G89" s="91" t="s">
        <v>1596</v>
      </c>
      <c r="H89" s="28" t="str">
        <f t="shared" si="12"/>
        <v>ACEMA Sparta Praha</v>
      </c>
      <c r="I89" s="93"/>
    </row>
    <row r="90" spans="1:9" s="89" customFormat="1" ht="9.9499999999999993" customHeight="1" x14ac:dyDescent="0.2">
      <c r="A90" s="94" t="s">
        <v>1668</v>
      </c>
      <c r="B90" s="95">
        <v>14</v>
      </c>
      <c r="C90" s="96">
        <f>D84</f>
        <v>44891</v>
      </c>
      <c r="D90" s="29" t="str">
        <f>los!D143</f>
        <v>BLACK ANGELS</v>
      </c>
      <c r="E90" s="29" t="str">
        <f>los!D144</f>
        <v>TJ Sokol Nové Strašecí</v>
      </c>
      <c r="F90" s="95" t="s">
        <v>275</v>
      </c>
      <c r="G90" s="95" t="s">
        <v>1596</v>
      </c>
      <c r="H90" s="29" t="str">
        <f t="shared" si="12"/>
        <v>BLACK ANGELS</v>
      </c>
      <c r="I90" s="97"/>
    </row>
    <row r="91" spans="1:9" ht="15" customHeight="1" x14ac:dyDescent="0.2">
      <c r="A91" s="78" t="s">
        <v>391</v>
      </c>
      <c r="B91" s="79"/>
      <c r="D91" s="144">
        <v>44892</v>
      </c>
      <c r="E91" s="145"/>
      <c r="F91" s="83"/>
      <c r="G91" s="83"/>
      <c r="H91" s="144"/>
    </row>
    <row r="92" spans="1:9" s="89" customFormat="1" ht="9.9499999999999993" customHeight="1" x14ac:dyDescent="0.2">
      <c r="A92" s="85" t="s">
        <v>1669</v>
      </c>
      <c r="B92" s="86">
        <v>14</v>
      </c>
      <c r="C92" s="87">
        <f>D91</f>
        <v>44892</v>
      </c>
      <c r="D92" s="27" t="str">
        <f>los!D145</f>
        <v xml:space="preserve">Rudý Dračice MLADÝCH NADĚJÍ Týn </v>
      </c>
      <c r="E92" s="27" t="str">
        <f>los!D142</f>
        <v>FBŠ SLAVIA Fat Pipe Plzeň</v>
      </c>
      <c r="F92" s="86" t="s">
        <v>275</v>
      </c>
      <c r="G92" s="86" t="s">
        <v>1596</v>
      </c>
      <c r="H92" s="27" t="str">
        <f>D92</f>
        <v xml:space="preserve">Rudý Dračice MLADÝCH NADĚJÍ Týn </v>
      </c>
      <c r="I92" s="88"/>
    </row>
    <row r="93" spans="1:9" s="89" customFormat="1" ht="9.9499999999999993" customHeight="1" x14ac:dyDescent="0.2">
      <c r="A93" s="90" t="s">
        <v>1670</v>
      </c>
      <c r="B93" s="91">
        <v>14</v>
      </c>
      <c r="C93" s="92">
        <f>D91</f>
        <v>44892</v>
      </c>
      <c r="D93" s="28" t="str">
        <f>los!D146</f>
        <v>Banes Florbal Soběslav</v>
      </c>
      <c r="E93" s="28" t="str">
        <f>los!D141</f>
        <v>TJ Sokol Královské Vinohrady</v>
      </c>
      <c r="F93" s="91" t="s">
        <v>275</v>
      </c>
      <c r="G93" s="91" t="s">
        <v>1596</v>
      </c>
      <c r="H93" s="28" t="str">
        <f t="shared" ref="H93:H96" si="13">D93</f>
        <v>Banes Florbal Soběslav</v>
      </c>
      <c r="I93" s="93"/>
    </row>
    <row r="94" spans="1:9" s="89" customFormat="1" ht="9.9499999999999993" customHeight="1" x14ac:dyDescent="0.2">
      <c r="A94" s="90" t="s">
        <v>1671</v>
      </c>
      <c r="B94" s="91">
        <v>14</v>
      </c>
      <c r="C94" s="92">
        <f>D91</f>
        <v>44892</v>
      </c>
      <c r="D94" s="28" t="str">
        <f>los!D147</f>
        <v>Florbal Ústí</v>
      </c>
      <c r="E94" s="28" t="str">
        <f>los!D140</f>
        <v>SK BIVOJKY LITVÍNOV</v>
      </c>
      <c r="F94" s="91" t="s">
        <v>275</v>
      </c>
      <c r="G94" s="91" t="s">
        <v>1596</v>
      </c>
      <c r="H94" s="28" t="str">
        <f t="shared" si="13"/>
        <v>Florbal Ústí</v>
      </c>
      <c r="I94" s="93"/>
    </row>
    <row r="95" spans="1:9" s="89" customFormat="1" ht="9.9499999999999993" customHeight="1" x14ac:dyDescent="0.2">
      <c r="A95" s="90" t="s">
        <v>1672</v>
      </c>
      <c r="B95" s="91">
        <v>14</v>
      </c>
      <c r="C95" s="92">
        <f>D91</f>
        <v>44892</v>
      </c>
      <c r="D95" s="28" t="str">
        <f>los!D148</f>
        <v>FBC Česká Lípa</v>
      </c>
      <c r="E95" s="28" t="str">
        <f>los!D139</f>
        <v>Florbal Chomutov</v>
      </c>
      <c r="F95" s="91" t="s">
        <v>275</v>
      </c>
      <c r="G95" s="91" t="s">
        <v>1596</v>
      </c>
      <c r="H95" s="28" t="str">
        <f t="shared" si="13"/>
        <v>FBC Česká Lípa</v>
      </c>
      <c r="I95" s="93"/>
    </row>
    <row r="96" spans="1:9" s="89" customFormat="1" ht="9.9499999999999993" customHeight="1" x14ac:dyDescent="0.2">
      <c r="A96" s="94" t="s">
        <v>1673</v>
      </c>
      <c r="B96" s="95">
        <v>14</v>
      </c>
      <c r="C96" s="96">
        <f>D91</f>
        <v>44892</v>
      </c>
      <c r="D96" s="29" t="str">
        <f>los!D149</f>
        <v>ACEMA Sparta Praha</v>
      </c>
      <c r="E96" s="29" t="str">
        <f>los!D138</f>
        <v>FBC Kutná Hora</v>
      </c>
      <c r="F96" s="95" t="s">
        <v>275</v>
      </c>
      <c r="G96" s="95" t="s">
        <v>1596</v>
      </c>
      <c r="H96" s="29" t="str">
        <f t="shared" si="13"/>
        <v>ACEMA Sparta Praha</v>
      </c>
      <c r="I96" s="97"/>
    </row>
    <row r="97" spans="1:9" ht="15" customHeight="1" x14ac:dyDescent="0.2">
      <c r="A97" s="78" t="s">
        <v>400</v>
      </c>
      <c r="B97" s="79"/>
      <c r="D97" s="144">
        <v>44905</v>
      </c>
      <c r="E97" s="145"/>
      <c r="F97" s="83"/>
      <c r="G97" s="83"/>
      <c r="H97" s="144"/>
    </row>
    <row r="98" spans="1:9" s="89" customFormat="1" ht="9.9499999999999993" customHeight="1" x14ac:dyDescent="0.2">
      <c r="A98" s="85" t="s">
        <v>1674</v>
      </c>
      <c r="B98" s="86">
        <v>15</v>
      </c>
      <c r="C98" s="87">
        <f>D97</f>
        <v>44905</v>
      </c>
      <c r="D98" s="27" t="str">
        <f>los!D149</f>
        <v>ACEMA Sparta Praha</v>
      </c>
      <c r="E98" s="27" t="str">
        <f>los!D140</f>
        <v>SK BIVOJKY LITVÍNOV</v>
      </c>
      <c r="F98" s="86" t="s">
        <v>275</v>
      </c>
      <c r="G98" s="86" t="s">
        <v>1596</v>
      </c>
      <c r="H98" s="27" t="str">
        <f>D98</f>
        <v>ACEMA Sparta Praha</v>
      </c>
      <c r="I98" s="88"/>
    </row>
    <row r="99" spans="1:9" s="89" customFormat="1" ht="9.9499999999999993" customHeight="1" x14ac:dyDescent="0.2">
      <c r="A99" s="90" t="s">
        <v>1675</v>
      </c>
      <c r="B99" s="91">
        <v>15</v>
      </c>
      <c r="C99" s="92">
        <f>D97</f>
        <v>44905</v>
      </c>
      <c r="D99" s="28" t="str">
        <f>los!D147</f>
        <v>Florbal Ústí</v>
      </c>
      <c r="E99" s="28" t="str">
        <f>los!D141</f>
        <v>TJ Sokol Královské Vinohrady</v>
      </c>
      <c r="F99" s="91" t="s">
        <v>275</v>
      </c>
      <c r="G99" s="91" t="s">
        <v>1596</v>
      </c>
      <c r="H99" s="28" t="str">
        <f t="shared" ref="H99:H103" si="14">D99</f>
        <v>Florbal Ústí</v>
      </c>
      <c r="I99" s="93"/>
    </row>
    <row r="100" spans="1:9" s="89" customFormat="1" ht="9.9499999999999993" customHeight="1" x14ac:dyDescent="0.2">
      <c r="A100" s="90" t="s">
        <v>1676</v>
      </c>
      <c r="B100" s="91">
        <v>15</v>
      </c>
      <c r="C100" s="92">
        <f>D97</f>
        <v>44905</v>
      </c>
      <c r="D100" s="28" t="str">
        <f>los!D148</f>
        <v>FBC Česká Lípa</v>
      </c>
      <c r="E100" s="28" t="str">
        <f>los!D142</f>
        <v>FBŠ SLAVIA Fat Pipe Plzeň</v>
      </c>
      <c r="F100" s="91" t="s">
        <v>275</v>
      </c>
      <c r="G100" s="91" t="s">
        <v>1596</v>
      </c>
      <c r="H100" s="28" t="str">
        <f t="shared" si="14"/>
        <v>FBC Česká Lípa</v>
      </c>
      <c r="I100" s="93"/>
    </row>
    <row r="101" spans="1:9" s="89" customFormat="1" ht="9.9499999999999993" customHeight="1" x14ac:dyDescent="0.2">
      <c r="A101" s="90" t="s">
        <v>1677</v>
      </c>
      <c r="B101" s="91">
        <v>15</v>
      </c>
      <c r="C101" s="92">
        <f>D97</f>
        <v>44905</v>
      </c>
      <c r="D101" s="28" t="str">
        <f>los!D145</f>
        <v xml:space="preserve">Rudý Dračice MLADÝCH NADĚJÍ Týn </v>
      </c>
      <c r="E101" s="28" t="str">
        <f>los!D143</f>
        <v>BLACK ANGELS</v>
      </c>
      <c r="F101" s="91" t="s">
        <v>275</v>
      </c>
      <c r="G101" s="91" t="s">
        <v>1596</v>
      </c>
      <c r="H101" s="28" t="str">
        <f t="shared" si="14"/>
        <v xml:space="preserve">Rudý Dračice MLADÝCH NADĚJÍ Týn </v>
      </c>
      <c r="I101" s="93"/>
    </row>
    <row r="102" spans="1:9" s="89" customFormat="1" ht="9.9499999999999993" customHeight="1" x14ac:dyDescent="0.2">
      <c r="A102" s="90" t="s">
        <v>1678</v>
      </c>
      <c r="B102" s="91">
        <v>15</v>
      </c>
      <c r="C102" s="92">
        <f>D97</f>
        <v>44905</v>
      </c>
      <c r="D102" s="28" t="str">
        <f>los!D146</f>
        <v>Banes Florbal Soběslav</v>
      </c>
      <c r="E102" s="28" t="str">
        <f>los!D144</f>
        <v>TJ Sokol Nové Strašecí</v>
      </c>
      <c r="F102" s="91" t="s">
        <v>275</v>
      </c>
      <c r="G102" s="91" t="s">
        <v>1596</v>
      </c>
      <c r="H102" s="28" t="str">
        <f t="shared" si="14"/>
        <v>Banes Florbal Soběslav</v>
      </c>
      <c r="I102" s="93"/>
    </row>
    <row r="103" spans="1:9" s="89" customFormat="1" ht="9.9499999999999993" customHeight="1" x14ac:dyDescent="0.2">
      <c r="A103" s="94" t="s">
        <v>1679</v>
      </c>
      <c r="B103" s="95">
        <v>16</v>
      </c>
      <c r="C103" s="96">
        <f>D97</f>
        <v>44905</v>
      </c>
      <c r="D103" s="29" t="str">
        <f>los!D138</f>
        <v>FBC Kutná Hora</v>
      </c>
      <c r="E103" s="29" t="str">
        <f>los!D137</f>
        <v>Prague Tigers Nehvizdy</v>
      </c>
      <c r="F103" s="95" t="s">
        <v>275</v>
      </c>
      <c r="G103" s="95" t="s">
        <v>1596</v>
      </c>
      <c r="H103" s="29" t="str">
        <f t="shared" si="14"/>
        <v>FBC Kutná Hora</v>
      </c>
      <c r="I103" s="97"/>
    </row>
    <row r="104" spans="1:9" ht="15" customHeight="1" x14ac:dyDescent="0.2">
      <c r="A104" s="78" t="s">
        <v>410</v>
      </c>
      <c r="B104" s="79"/>
      <c r="D104" s="144">
        <v>44906</v>
      </c>
      <c r="E104" s="145"/>
      <c r="F104" s="83"/>
      <c r="G104" s="83"/>
      <c r="H104" s="144"/>
    </row>
    <row r="105" spans="1:9" s="89" customFormat="1" ht="9.9499999999999993" customHeight="1" x14ac:dyDescent="0.2">
      <c r="A105" s="85" t="s">
        <v>1680</v>
      </c>
      <c r="B105" s="86">
        <v>16</v>
      </c>
      <c r="C105" s="87">
        <f>D104</f>
        <v>44906</v>
      </c>
      <c r="D105" s="27" t="str">
        <f>los!D149</f>
        <v>ACEMA Sparta Praha</v>
      </c>
      <c r="E105" s="27" t="str">
        <f>los!D139</f>
        <v>Florbal Chomutov</v>
      </c>
      <c r="F105" s="86" t="s">
        <v>275</v>
      </c>
      <c r="G105" s="86" t="s">
        <v>1596</v>
      </c>
      <c r="H105" s="27" t="str">
        <f>D105</f>
        <v>ACEMA Sparta Praha</v>
      </c>
      <c r="I105" s="88"/>
    </row>
    <row r="106" spans="1:9" s="89" customFormat="1" ht="9.9499999999999993" customHeight="1" x14ac:dyDescent="0.2">
      <c r="A106" s="90" t="s">
        <v>1681</v>
      </c>
      <c r="B106" s="91">
        <v>16</v>
      </c>
      <c r="C106" s="92">
        <f>D104</f>
        <v>44906</v>
      </c>
      <c r="D106" s="28" t="str">
        <f>los!D148</f>
        <v>FBC Česká Lípa</v>
      </c>
      <c r="E106" s="28" t="str">
        <f>los!D141</f>
        <v>TJ Sokol Královské Vinohrady</v>
      </c>
      <c r="F106" s="91" t="s">
        <v>275</v>
      </c>
      <c r="G106" s="91" t="s">
        <v>1596</v>
      </c>
      <c r="H106" s="28" t="str">
        <f t="shared" ref="H106:H109" si="15">D106</f>
        <v>FBC Česká Lípa</v>
      </c>
      <c r="I106" s="93"/>
    </row>
    <row r="107" spans="1:9" s="89" customFormat="1" ht="9.9499999999999993" customHeight="1" x14ac:dyDescent="0.2">
      <c r="A107" s="90" t="s">
        <v>1682</v>
      </c>
      <c r="B107" s="91">
        <v>16</v>
      </c>
      <c r="C107" s="92">
        <f>D104</f>
        <v>44906</v>
      </c>
      <c r="D107" s="28" t="str">
        <f>los!D147</f>
        <v>Florbal Ústí</v>
      </c>
      <c r="E107" s="28" t="str">
        <f>los!D142</f>
        <v>FBŠ SLAVIA Fat Pipe Plzeň</v>
      </c>
      <c r="F107" s="91" t="s">
        <v>275</v>
      </c>
      <c r="G107" s="91" t="s">
        <v>1596</v>
      </c>
      <c r="H107" s="28" t="str">
        <f t="shared" si="15"/>
        <v>Florbal Ústí</v>
      </c>
      <c r="I107" s="93"/>
    </row>
    <row r="108" spans="1:9" s="89" customFormat="1" ht="9.9499999999999993" customHeight="1" x14ac:dyDescent="0.2">
      <c r="A108" s="90" t="s">
        <v>1683</v>
      </c>
      <c r="B108" s="91">
        <v>16</v>
      </c>
      <c r="C108" s="92">
        <f>D104</f>
        <v>44906</v>
      </c>
      <c r="D108" s="28" t="str">
        <f>los!D146</f>
        <v>Banes Florbal Soběslav</v>
      </c>
      <c r="E108" s="28" t="str">
        <f>los!D143</f>
        <v>BLACK ANGELS</v>
      </c>
      <c r="F108" s="91" t="s">
        <v>275</v>
      </c>
      <c r="G108" s="91" t="s">
        <v>1596</v>
      </c>
      <c r="H108" s="28" t="str">
        <f t="shared" si="15"/>
        <v>Banes Florbal Soběslav</v>
      </c>
      <c r="I108" s="93"/>
    </row>
    <row r="109" spans="1:9" s="89" customFormat="1" ht="9.9499999999999993" customHeight="1" x14ac:dyDescent="0.2">
      <c r="A109" s="94" t="s">
        <v>1684</v>
      </c>
      <c r="B109" s="95">
        <v>16</v>
      </c>
      <c r="C109" s="96">
        <f>D104</f>
        <v>44906</v>
      </c>
      <c r="D109" s="29" t="str">
        <f>los!D145</f>
        <v xml:space="preserve">Rudý Dračice MLADÝCH NADĚJÍ Týn </v>
      </c>
      <c r="E109" s="29" t="str">
        <f>los!D144</f>
        <v>TJ Sokol Nové Strašecí</v>
      </c>
      <c r="F109" s="95" t="s">
        <v>275</v>
      </c>
      <c r="G109" s="95" t="s">
        <v>1596</v>
      </c>
      <c r="H109" s="29" t="str">
        <f t="shared" si="15"/>
        <v xml:space="preserve">Rudý Dračice MLADÝCH NADĚJÍ Týn </v>
      </c>
      <c r="I109" s="97"/>
    </row>
    <row r="110" spans="1:9" ht="15" customHeight="1" x14ac:dyDescent="0.2">
      <c r="A110" s="78" t="s">
        <v>418</v>
      </c>
      <c r="B110" s="79"/>
      <c r="D110" s="144">
        <v>44912</v>
      </c>
      <c r="E110" s="145"/>
      <c r="F110" s="83"/>
      <c r="G110" s="83"/>
      <c r="H110" s="144"/>
    </row>
    <row r="111" spans="1:9" s="89" customFormat="1" ht="9.9499999999999993" customHeight="1" x14ac:dyDescent="0.2">
      <c r="A111" s="85" t="s">
        <v>1685</v>
      </c>
      <c r="B111" s="86">
        <v>17</v>
      </c>
      <c r="C111" s="87">
        <f>D110</f>
        <v>44912</v>
      </c>
      <c r="D111" s="27" t="str">
        <f>los!D143</f>
        <v>BLACK ANGELS</v>
      </c>
      <c r="E111" s="27" t="str">
        <f>los!D147</f>
        <v>Florbal Ústí</v>
      </c>
      <c r="F111" s="86" t="s">
        <v>275</v>
      </c>
      <c r="G111" s="86" t="s">
        <v>1596</v>
      </c>
      <c r="H111" s="27" t="str">
        <f>D111</f>
        <v>BLACK ANGELS</v>
      </c>
      <c r="I111" s="88"/>
    </row>
    <row r="112" spans="1:9" s="89" customFormat="1" ht="9.9499999999999993" customHeight="1" x14ac:dyDescent="0.2">
      <c r="A112" s="90" t="s">
        <v>1686</v>
      </c>
      <c r="B112" s="91">
        <v>17</v>
      </c>
      <c r="C112" s="92">
        <f>D110</f>
        <v>44912</v>
      </c>
      <c r="D112" s="28" t="str">
        <f>los!D144</f>
        <v>TJ Sokol Nové Strašecí</v>
      </c>
      <c r="E112" s="28" t="str">
        <f>los!D148</f>
        <v>FBC Česká Lípa</v>
      </c>
      <c r="F112" s="91" t="s">
        <v>275</v>
      </c>
      <c r="G112" s="91" t="s">
        <v>1596</v>
      </c>
      <c r="H112" s="28" t="str">
        <f t="shared" ref="H112:H116" si="16">D112</f>
        <v>TJ Sokol Nové Strašecí</v>
      </c>
      <c r="I112" s="93"/>
    </row>
    <row r="113" spans="1:9" s="89" customFormat="1" ht="9.9499999999999993" customHeight="1" x14ac:dyDescent="0.2">
      <c r="A113" s="90" t="s">
        <v>1687</v>
      </c>
      <c r="B113" s="91">
        <v>17</v>
      </c>
      <c r="C113" s="92">
        <f>D110</f>
        <v>44912</v>
      </c>
      <c r="D113" s="28" t="str">
        <f>los!D139</f>
        <v>Florbal Chomutov</v>
      </c>
      <c r="E113" s="28" t="str">
        <f>los!D137</f>
        <v>Prague Tigers Nehvizdy</v>
      </c>
      <c r="F113" s="91" t="s">
        <v>275</v>
      </c>
      <c r="G113" s="91" t="s">
        <v>1596</v>
      </c>
      <c r="H113" s="28" t="str">
        <f t="shared" si="16"/>
        <v>Florbal Chomutov</v>
      </c>
      <c r="I113" s="93"/>
    </row>
    <row r="114" spans="1:9" s="89" customFormat="1" ht="9.9499999999999993" customHeight="1" x14ac:dyDescent="0.2">
      <c r="A114" s="90" t="s">
        <v>1688</v>
      </c>
      <c r="B114" s="91">
        <v>17</v>
      </c>
      <c r="C114" s="92">
        <f>D110</f>
        <v>44912</v>
      </c>
      <c r="D114" s="28" t="str">
        <f>los!D140</f>
        <v>SK BIVOJKY LITVÍNOV</v>
      </c>
      <c r="E114" s="28" t="str">
        <f>los!D138</f>
        <v>FBC Kutná Hora</v>
      </c>
      <c r="F114" s="91" t="s">
        <v>275</v>
      </c>
      <c r="G114" s="91" t="s">
        <v>1596</v>
      </c>
      <c r="H114" s="28" t="str">
        <f t="shared" si="16"/>
        <v>SK BIVOJKY LITVÍNOV</v>
      </c>
      <c r="I114" s="93"/>
    </row>
    <row r="115" spans="1:9" s="89" customFormat="1" ht="9.9499999999999993" customHeight="1" x14ac:dyDescent="0.2">
      <c r="A115" s="90" t="s">
        <v>1689</v>
      </c>
      <c r="B115" s="91">
        <v>17</v>
      </c>
      <c r="C115" s="92">
        <f>D110</f>
        <v>44912</v>
      </c>
      <c r="D115" s="28" t="str">
        <f>los!D142</f>
        <v>FBŠ SLAVIA Fat Pipe Plzeň</v>
      </c>
      <c r="E115" s="28" t="str">
        <f>los!D149</f>
        <v>ACEMA Sparta Praha</v>
      </c>
      <c r="F115" s="91" t="s">
        <v>275</v>
      </c>
      <c r="G115" s="91" t="s">
        <v>1596</v>
      </c>
      <c r="H115" s="28" t="str">
        <f t="shared" si="16"/>
        <v>FBŠ SLAVIA Fat Pipe Plzeň</v>
      </c>
      <c r="I115" s="93"/>
    </row>
    <row r="116" spans="1:9" s="89" customFormat="1" ht="9.9499999999999993" customHeight="1" x14ac:dyDescent="0.2">
      <c r="A116" s="94" t="s">
        <v>1690</v>
      </c>
      <c r="B116" s="95">
        <v>18</v>
      </c>
      <c r="C116" s="96">
        <f>D110</f>
        <v>44912</v>
      </c>
      <c r="D116" s="29" t="str">
        <f>los!D146</f>
        <v>Banes Florbal Soběslav</v>
      </c>
      <c r="E116" s="29" t="str">
        <f>los!D145</f>
        <v xml:space="preserve">Rudý Dračice MLADÝCH NADĚJÍ Týn </v>
      </c>
      <c r="F116" s="95" t="s">
        <v>275</v>
      </c>
      <c r="G116" s="95" t="s">
        <v>1596</v>
      </c>
      <c r="H116" s="29" t="str">
        <f t="shared" si="16"/>
        <v>Banes Florbal Soběslav</v>
      </c>
      <c r="I116" s="97"/>
    </row>
    <row r="117" spans="1:9" ht="15" customHeight="1" x14ac:dyDescent="0.2">
      <c r="A117" s="78" t="s">
        <v>427</v>
      </c>
      <c r="B117" s="79"/>
      <c r="D117" s="144">
        <v>44913</v>
      </c>
      <c r="E117" s="145"/>
      <c r="F117" s="83"/>
      <c r="G117" s="83"/>
      <c r="H117" s="144"/>
    </row>
    <row r="118" spans="1:9" s="89" customFormat="1" ht="9.9499999999999993" customHeight="1" x14ac:dyDescent="0.2">
      <c r="A118" s="85" t="s">
        <v>1691</v>
      </c>
      <c r="B118" s="86">
        <v>18</v>
      </c>
      <c r="C118" s="87">
        <f>D117</f>
        <v>44913</v>
      </c>
      <c r="D118" s="27" t="str">
        <f>los!D144</f>
        <v>TJ Sokol Nové Strašecí</v>
      </c>
      <c r="E118" s="27" t="str">
        <f>los!D147</f>
        <v>Florbal Ústí</v>
      </c>
      <c r="F118" s="86" t="s">
        <v>275</v>
      </c>
      <c r="G118" s="86" t="s">
        <v>1596</v>
      </c>
      <c r="H118" s="27" t="str">
        <f>D118</f>
        <v>TJ Sokol Nové Strašecí</v>
      </c>
      <c r="I118" s="88"/>
    </row>
    <row r="119" spans="1:9" s="89" customFormat="1" ht="9.9499999999999993" customHeight="1" x14ac:dyDescent="0.2">
      <c r="A119" s="90" t="s">
        <v>1692</v>
      </c>
      <c r="B119" s="91">
        <v>18</v>
      </c>
      <c r="C119" s="92">
        <f>D117</f>
        <v>44913</v>
      </c>
      <c r="D119" s="28" t="str">
        <f>los!D143</f>
        <v>BLACK ANGELS</v>
      </c>
      <c r="E119" s="28" t="str">
        <f>los!D148</f>
        <v>FBC Česká Lípa</v>
      </c>
      <c r="F119" s="91" t="s">
        <v>275</v>
      </c>
      <c r="G119" s="91" t="s">
        <v>1596</v>
      </c>
      <c r="H119" s="28" t="str">
        <f t="shared" ref="H119:H122" si="17">D119</f>
        <v>BLACK ANGELS</v>
      </c>
      <c r="I119" s="93"/>
    </row>
    <row r="120" spans="1:9" s="89" customFormat="1" ht="9.9499999999999993" customHeight="1" x14ac:dyDescent="0.2">
      <c r="A120" s="90" t="s">
        <v>1693</v>
      </c>
      <c r="B120" s="91">
        <v>18</v>
      </c>
      <c r="C120" s="92">
        <f>D117</f>
        <v>44913</v>
      </c>
      <c r="D120" s="28" t="str">
        <f>los!D140</f>
        <v>SK BIVOJKY LITVÍNOV</v>
      </c>
      <c r="E120" s="28" t="str">
        <f>los!D137</f>
        <v>Prague Tigers Nehvizdy</v>
      </c>
      <c r="F120" s="91" t="s">
        <v>275</v>
      </c>
      <c r="G120" s="91" t="s">
        <v>1596</v>
      </c>
      <c r="H120" s="28" t="str">
        <f t="shared" si="17"/>
        <v>SK BIVOJKY LITVÍNOV</v>
      </c>
      <c r="I120" s="93"/>
    </row>
    <row r="121" spans="1:9" s="89" customFormat="1" ht="9.9499999999999993" customHeight="1" x14ac:dyDescent="0.2">
      <c r="A121" s="90" t="s">
        <v>1694</v>
      </c>
      <c r="B121" s="91">
        <v>18</v>
      </c>
      <c r="C121" s="92">
        <f>D117</f>
        <v>44913</v>
      </c>
      <c r="D121" s="28" t="str">
        <f>los!D139</f>
        <v>Florbal Chomutov</v>
      </c>
      <c r="E121" s="28" t="str">
        <f>los!D138</f>
        <v>FBC Kutná Hora</v>
      </c>
      <c r="F121" s="91" t="s">
        <v>275</v>
      </c>
      <c r="G121" s="91" t="s">
        <v>1596</v>
      </c>
      <c r="H121" s="28" t="str">
        <f t="shared" si="17"/>
        <v>Florbal Chomutov</v>
      </c>
      <c r="I121" s="93"/>
    </row>
    <row r="122" spans="1:9" s="89" customFormat="1" ht="9.9499999999999993" customHeight="1" x14ac:dyDescent="0.2">
      <c r="A122" s="94" t="s">
        <v>1695</v>
      </c>
      <c r="B122" s="95">
        <v>18</v>
      </c>
      <c r="C122" s="96">
        <f>D117</f>
        <v>44913</v>
      </c>
      <c r="D122" s="29" t="str">
        <f>los!D141</f>
        <v>TJ Sokol Královské Vinohrady</v>
      </c>
      <c r="E122" s="29" t="str">
        <f>los!D149</f>
        <v>ACEMA Sparta Praha</v>
      </c>
      <c r="F122" s="95" t="s">
        <v>275</v>
      </c>
      <c r="G122" s="95" t="s">
        <v>1596</v>
      </c>
      <c r="H122" s="29" t="str">
        <f t="shared" si="17"/>
        <v>TJ Sokol Královské Vinohrady</v>
      </c>
      <c r="I122" s="97"/>
    </row>
    <row r="123" spans="1:9" ht="15" customHeight="1" x14ac:dyDescent="0.2">
      <c r="A123" s="78" t="s">
        <v>436</v>
      </c>
      <c r="B123" s="79"/>
      <c r="D123" s="144">
        <v>44933</v>
      </c>
      <c r="E123" s="145"/>
      <c r="F123" s="83"/>
      <c r="G123" s="83"/>
      <c r="H123" s="144"/>
    </row>
    <row r="124" spans="1:9" s="89" customFormat="1" ht="9.9499999999999993" customHeight="1" x14ac:dyDescent="0.2">
      <c r="A124" s="85" t="s">
        <v>1696</v>
      </c>
      <c r="B124" s="86">
        <v>19</v>
      </c>
      <c r="C124" s="87">
        <f>D123</f>
        <v>44933</v>
      </c>
      <c r="D124" s="27" t="str">
        <f>los!D137</f>
        <v>Prague Tigers Nehvizdy</v>
      </c>
      <c r="E124" s="27" t="str">
        <f>los!D141</f>
        <v>TJ Sokol Královské Vinohrady</v>
      </c>
      <c r="F124" s="86" t="s">
        <v>275</v>
      </c>
      <c r="G124" s="86" t="s">
        <v>1596</v>
      </c>
      <c r="H124" s="27" t="str">
        <f>D124</f>
        <v>Prague Tigers Nehvizdy</v>
      </c>
      <c r="I124" s="88"/>
    </row>
    <row r="125" spans="1:9" s="89" customFormat="1" ht="9.9499999999999993" customHeight="1" x14ac:dyDescent="0.2">
      <c r="A125" s="90" t="s">
        <v>1697</v>
      </c>
      <c r="B125" s="91">
        <v>19</v>
      </c>
      <c r="C125" s="92">
        <f>D123</f>
        <v>44933</v>
      </c>
      <c r="D125" s="28" t="str">
        <f>los!D138</f>
        <v>FBC Kutná Hora</v>
      </c>
      <c r="E125" s="28" t="str">
        <f>los!D142</f>
        <v>FBŠ SLAVIA Fat Pipe Plzeň</v>
      </c>
      <c r="F125" s="91" t="s">
        <v>275</v>
      </c>
      <c r="G125" s="91" t="s">
        <v>1596</v>
      </c>
      <c r="H125" s="28" t="str">
        <f t="shared" ref="H125:H129" si="18">D125</f>
        <v>FBC Kutná Hora</v>
      </c>
      <c r="I125" s="93"/>
    </row>
    <row r="126" spans="1:9" s="89" customFormat="1" ht="9.9499999999999993" customHeight="1" x14ac:dyDescent="0.2">
      <c r="A126" s="90" t="s">
        <v>1698</v>
      </c>
      <c r="B126" s="91">
        <v>19</v>
      </c>
      <c r="C126" s="92">
        <f>D123</f>
        <v>44933</v>
      </c>
      <c r="D126" s="28" t="str">
        <f>los!D149</f>
        <v>ACEMA Sparta Praha</v>
      </c>
      <c r="E126" s="28" t="str">
        <f>los!D144</f>
        <v>TJ Sokol Nové Strašecí</v>
      </c>
      <c r="F126" s="91" t="s">
        <v>275</v>
      </c>
      <c r="G126" s="91" t="s">
        <v>1596</v>
      </c>
      <c r="H126" s="28" t="str">
        <f t="shared" si="18"/>
        <v>ACEMA Sparta Praha</v>
      </c>
      <c r="I126" s="93"/>
    </row>
    <row r="127" spans="1:9" s="89" customFormat="1" ht="9.9499999999999993" customHeight="1" x14ac:dyDescent="0.2">
      <c r="A127" s="90" t="s">
        <v>1699</v>
      </c>
      <c r="B127" s="91">
        <v>19</v>
      </c>
      <c r="C127" s="92">
        <f>D123</f>
        <v>44933</v>
      </c>
      <c r="D127" s="28" t="str">
        <f>los!D147</f>
        <v>Florbal Ústí</v>
      </c>
      <c r="E127" s="28" t="str">
        <f>los!D145</f>
        <v xml:space="preserve">Rudý Dračice MLADÝCH NADĚJÍ Týn </v>
      </c>
      <c r="F127" s="91" t="s">
        <v>275</v>
      </c>
      <c r="G127" s="91" t="s">
        <v>1596</v>
      </c>
      <c r="H127" s="28" t="str">
        <f t="shared" si="18"/>
        <v>Florbal Ústí</v>
      </c>
      <c r="I127" s="93"/>
    </row>
    <row r="128" spans="1:9" s="89" customFormat="1" ht="9.9499999999999993" customHeight="1" x14ac:dyDescent="0.2">
      <c r="A128" s="90" t="s">
        <v>1700</v>
      </c>
      <c r="B128" s="91">
        <v>19</v>
      </c>
      <c r="C128" s="92">
        <f>D123</f>
        <v>44933</v>
      </c>
      <c r="D128" s="28" t="str">
        <f>los!D148</f>
        <v>FBC Česká Lípa</v>
      </c>
      <c r="E128" s="28" t="str">
        <f>los!D146</f>
        <v>Banes Florbal Soběslav</v>
      </c>
      <c r="F128" s="91" t="s">
        <v>275</v>
      </c>
      <c r="G128" s="91" t="s">
        <v>1596</v>
      </c>
      <c r="H128" s="28" t="str">
        <f t="shared" si="18"/>
        <v>FBC Česká Lípa</v>
      </c>
      <c r="I128" s="93"/>
    </row>
    <row r="129" spans="1:9" s="89" customFormat="1" ht="9.9499999999999993" customHeight="1" x14ac:dyDescent="0.2">
      <c r="A129" s="94" t="s">
        <v>1701</v>
      </c>
      <c r="B129" s="95">
        <v>19</v>
      </c>
      <c r="C129" s="96">
        <f>D123</f>
        <v>44933</v>
      </c>
      <c r="D129" s="29" t="str">
        <f>los!D140</f>
        <v>SK BIVOJKY LITVÍNOV</v>
      </c>
      <c r="E129" s="29" t="str">
        <f>los!D139</f>
        <v>Florbal Chomutov</v>
      </c>
      <c r="F129" s="95" t="s">
        <v>275</v>
      </c>
      <c r="G129" s="95" t="s">
        <v>1596</v>
      </c>
      <c r="H129" s="29" t="str">
        <f t="shared" si="18"/>
        <v>SK BIVOJKY LITVÍNOV</v>
      </c>
      <c r="I129" s="97"/>
    </row>
    <row r="130" spans="1:9" ht="15" customHeight="1" x14ac:dyDescent="0.2">
      <c r="A130" s="78" t="s">
        <v>445</v>
      </c>
      <c r="B130" s="79"/>
      <c r="D130" s="144">
        <v>44934</v>
      </c>
      <c r="E130" s="145"/>
      <c r="F130" s="83"/>
      <c r="G130" s="83"/>
      <c r="H130" s="144"/>
    </row>
    <row r="131" spans="1:9" s="89" customFormat="1" ht="9.9499999999999993" customHeight="1" x14ac:dyDescent="0.2">
      <c r="A131" s="85" t="s">
        <v>1702</v>
      </c>
      <c r="B131" s="86">
        <v>20</v>
      </c>
      <c r="C131" s="87">
        <f>D130</f>
        <v>44934</v>
      </c>
      <c r="D131" s="27" t="str">
        <f>los!D138</f>
        <v>FBC Kutná Hora</v>
      </c>
      <c r="E131" s="27" t="str">
        <f>los!D141</f>
        <v>TJ Sokol Královské Vinohrady</v>
      </c>
      <c r="F131" s="86" t="s">
        <v>275</v>
      </c>
      <c r="G131" s="86" t="s">
        <v>1596</v>
      </c>
      <c r="H131" s="27" t="str">
        <f>D131</f>
        <v>FBC Kutná Hora</v>
      </c>
      <c r="I131" s="88"/>
    </row>
    <row r="132" spans="1:9" s="89" customFormat="1" ht="9.9499999999999993" customHeight="1" x14ac:dyDescent="0.2">
      <c r="A132" s="90" t="s">
        <v>1703</v>
      </c>
      <c r="B132" s="91">
        <v>20</v>
      </c>
      <c r="C132" s="92">
        <f>D130</f>
        <v>44934</v>
      </c>
      <c r="D132" s="28" t="str">
        <f>los!D137</f>
        <v>Prague Tigers Nehvizdy</v>
      </c>
      <c r="E132" s="28" t="str">
        <f>los!D142</f>
        <v>FBŠ SLAVIA Fat Pipe Plzeň</v>
      </c>
      <c r="F132" s="91" t="s">
        <v>275</v>
      </c>
      <c r="G132" s="91" t="s">
        <v>1596</v>
      </c>
      <c r="H132" s="28" t="str">
        <f t="shared" ref="H132:H135" si="19">D132</f>
        <v>Prague Tigers Nehvizdy</v>
      </c>
      <c r="I132" s="93"/>
    </row>
    <row r="133" spans="1:9" s="89" customFormat="1" ht="9.9499999999999993" customHeight="1" x14ac:dyDescent="0.2">
      <c r="A133" s="90" t="s">
        <v>1704</v>
      </c>
      <c r="B133" s="91">
        <v>20</v>
      </c>
      <c r="C133" s="92">
        <f>D130</f>
        <v>44934</v>
      </c>
      <c r="D133" s="28" t="str">
        <f>los!D149</f>
        <v>ACEMA Sparta Praha</v>
      </c>
      <c r="E133" s="28" t="str">
        <f>los!D143</f>
        <v>BLACK ANGELS</v>
      </c>
      <c r="F133" s="91" t="s">
        <v>275</v>
      </c>
      <c r="G133" s="91" t="s">
        <v>1596</v>
      </c>
      <c r="H133" s="28" t="str">
        <f t="shared" si="19"/>
        <v>ACEMA Sparta Praha</v>
      </c>
      <c r="I133" s="93"/>
    </row>
    <row r="134" spans="1:9" s="89" customFormat="1" ht="9.9499999999999993" customHeight="1" x14ac:dyDescent="0.2">
      <c r="A134" s="90" t="s">
        <v>1705</v>
      </c>
      <c r="B134" s="91">
        <v>20</v>
      </c>
      <c r="C134" s="92">
        <f>D130</f>
        <v>44934</v>
      </c>
      <c r="D134" s="28" t="str">
        <f>los!D148</f>
        <v>FBC Česká Lípa</v>
      </c>
      <c r="E134" s="28" t="str">
        <f>los!D145</f>
        <v xml:space="preserve">Rudý Dračice MLADÝCH NADĚJÍ Týn </v>
      </c>
      <c r="F134" s="91" t="s">
        <v>275</v>
      </c>
      <c r="G134" s="91" t="s">
        <v>1596</v>
      </c>
      <c r="H134" s="28" t="str">
        <f t="shared" si="19"/>
        <v>FBC Česká Lípa</v>
      </c>
      <c r="I134" s="93"/>
    </row>
    <row r="135" spans="1:9" s="89" customFormat="1" ht="9.9499999999999993" customHeight="1" x14ac:dyDescent="0.2">
      <c r="A135" s="94" t="s">
        <v>1706</v>
      </c>
      <c r="B135" s="95">
        <v>20</v>
      </c>
      <c r="C135" s="96">
        <f>D130</f>
        <v>44934</v>
      </c>
      <c r="D135" s="29" t="str">
        <f>los!D147</f>
        <v>Florbal Ústí</v>
      </c>
      <c r="E135" s="29" t="str">
        <f>los!D146</f>
        <v>Banes Florbal Soběslav</v>
      </c>
      <c r="F135" s="95" t="s">
        <v>275</v>
      </c>
      <c r="G135" s="95" t="s">
        <v>1596</v>
      </c>
      <c r="H135" s="29" t="str">
        <f t="shared" si="19"/>
        <v>Florbal Ústí</v>
      </c>
      <c r="I135" s="97"/>
    </row>
    <row r="136" spans="1:9" ht="15" customHeight="1" x14ac:dyDescent="0.2">
      <c r="A136" s="78" t="s">
        <v>454</v>
      </c>
      <c r="B136" s="79"/>
      <c r="D136" s="144">
        <v>44947</v>
      </c>
      <c r="E136" s="145"/>
      <c r="F136" s="83"/>
      <c r="G136" s="83"/>
      <c r="H136" s="144"/>
    </row>
    <row r="137" spans="1:9" s="89" customFormat="1" ht="9.9499999999999993" customHeight="1" x14ac:dyDescent="0.2">
      <c r="A137" s="85" t="s">
        <v>1707</v>
      </c>
      <c r="B137" s="86">
        <v>21</v>
      </c>
      <c r="C137" s="87">
        <f>D136</f>
        <v>44947</v>
      </c>
      <c r="D137" s="27" t="str">
        <f>los!D146</f>
        <v>Banes Florbal Soběslav</v>
      </c>
      <c r="E137" s="27" t="str">
        <f>los!D149</f>
        <v>ACEMA Sparta Praha</v>
      </c>
      <c r="F137" s="86" t="s">
        <v>275</v>
      </c>
      <c r="G137" s="86" t="s">
        <v>1596</v>
      </c>
      <c r="H137" s="27" t="str">
        <f>D137</f>
        <v>Banes Florbal Soběslav</v>
      </c>
      <c r="I137" s="88"/>
    </row>
    <row r="138" spans="1:9" s="89" customFormat="1" ht="9.9499999999999993" customHeight="1" x14ac:dyDescent="0.2">
      <c r="A138" s="90" t="s">
        <v>1708</v>
      </c>
      <c r="B138" s="91">
        <v>21</v>
      </c>
      <c r="C138" s="92">
        <f>D136</f>
        <v>44947</v>
      </c>
      <c r="D138" s="28" t="str">
        <f>los!D143</f>
        <v>BLACK ANGELS</v>
      </c>
      <c r="E138" s="28" t="str">
        <f>los!D137</f>
        <v>Prague Tigers Nehvizdy</v>
      </c>
      <c r="F138" s="91" t="s">
        <v>275</v>
      </c>
      <c r="G138" s="91" t="s">
        <v>1596</v>
      </c>
      <c r="H138" s="28" t="str">
        <f t="shared" ref="H138:H142" si="20">D138</f>
        <v>BLACK ANGELS</v>
      </c>
      <c r="I138" s="93"/>
    </row>
    <row r="139" spans="1:9" s="89" customFormat="1" ht="9.9499999999999993" customHeight="1" x14ac:dyDescent="0.2">
      <c r="A139" s="90" t="s">
        <v>1709</v>
      </c>
      <c r="B139" s="91">
        <v>21</v>
      </c>
      <c r="C139" s="92">
        <f>D136</f>
        <v>44947</v>
      </c>
      <c r="D139" s="28" t="str">
        <f>los!D144</f>
        <v>TJ Sokol Nové Strašecí</v>
      </c>
      <c r="E139" s="28" t="str">
        <f>los!D138</f>
        <v>FBC Kutná Hora</v>
      </c>
      <c r="F139" s="91" t="s">
        <v>275</v>
      </c>
      <c r="G139" s="91" t="s">
        <v>1596</v>
      </c>
      <c r="H139" s="28" t="str">
        <f t="shared" si="20"/>
        <v>TJ Sokol Nové Strašecí</v>
      </c>
      <c r="I139" s="93"/>
    </row>
    <row r="140" spans="1:9" s="89" customFormat="1" ht="9.9499999999999993" customHeight="1" x14ac:dyDescent="0.2">
      <c r="A140" s="90" t="s">
        <v>1710</v>
      </c>
      <c r="B140" s="91">
        <v>21</v>
      </c>
      <c r="C140" s="92">
        <f>D136</f>
        <v>44947</v>
      </c>
      <c r="D140" s="28" t="str">
        <f>los!D141</f>
        <v>TJ Sokol Královské Vinohrady</v>
      </c>
      <c r="E140" s="28" t="str">
        <f>los!D139</f>
        <v>Florbal Chomutov</v>
      </c>
      <c r="F140" s="91" t="s">
        <v>275</v>
      </c>
      <c r="G140" s="91" t="s">
        <v>1596</v>
      </c>
      <c r="H140" s="28" t="str">
        <f t="shared" si="20"/>
        <v>TJ Sokol Královské Vinohrady</v>
      </c>
      <c r="I140" s="93"/>
    </row>
    <row r="141" spans="1:9" s="89" customFormat="1" ht="9.9499999999999993" customHeight="1" x14ac:dyDescent="0.2">
      <c r="A141" s="90" t="s">
        <v>1711</v>
      </c>
      <c r="B141" s="91">
        <v>21</v>
      </c>
      <c r="C141" s="92">
        <f>D136</f>
        <v>44947</v>
      </c>
      <c r="D141" s="28" t="str">
        <f>los!D142</f>
        <v>FBŠ SLAVIA Fat Pipe Plzeň</v>
      </c>
      <c r="E141" s="28" t="str">
        <f>los!D140</f>
        <v>SK BIVOJKY LITVÍNOV</v>
      </c>
      <c r="F141" s="91" t="s">
        <v>275</v>
      </c>
      <c r="G141" s="91" t="s">
        <v>1596</v>
      </c>
      <c r="H141" s="28" t="str">
        <f t="shared" si="20"/>
        <v>FBŠ SLAVIA Fat Pipe Plzeň</v>
      </c>
      <c r="I141" s="93"/>
    </row>
    <row r="142" spans="1:9" s="89" customFormat="1" ht="9.9499999999999993" customHeight="1" x14ac:dyDescent="0.2">
      <c r="A142" s="94" t="s">
        <v>1712</v>
      </c>
      <c r="B142" s="95">
        <v>21</v>
      </c>
      <c r="C142" s="96">
        <f>D136</f>
        <v>44947</v>
      </c>
      <c r="D142" s="29" t="str">
        <f>los!D148</f>
        <v>FBC Česká Lípa</v>
      </c>
      <c r="E142" s="29" t="str">
        <f>los!D147</f>
        <v>Florbal Ústí</v>
      </c>
      <c r="F142" s="95" t="s">
        <v>275</v>
      </c>
      <c r="G142" s="95" t="s">
        <v>1596</v>
      </c>
      <c r="H142" s="29" t="str">
        <f t="shared" si="20"/>
        <v>FBC Česká Lípa</v>
      </c>
      <c r="I142" s="97"/>
    </row>
    <row r="143" spans="1:9" ht="15" customHeight="1" x14ac:dyDescent="0.2">
      <c r="A143" s="78" t="s">
        <v>464</v>
      </c>
      <c r="B143" s="79"/>
      <c r="D143" s="144">
        <v>44948</v>
      </c>
      <c r="E143" s="145"/>
      <c r="F143" s="83"/>
      <c r="G143" s="83"/>
      <c r="H143" s="144"/>
    </row>
    <row r="144" spans="1:9" s="89" customFormat="1" ht="9.9499999999999993" customHeight="1" x14ac:dyDescent="0.2">
      <c r="A144" s="85" t="s">
        <v>1713</v>
      </c>
      <c r="B144" s="86">
        <v>22</v>
      </c>
      <c r="C144" s="87">
        <f>D143</f>
        <v>44948</v>
      </c>
      <c r="D144" s="27" t="str">
        <f>los!D145</f>
        <v xml:space="preserve">Rudý Dračice MLADÝCH NADĚJÍ Týn </v>
      </c>
      <c r="E144" s="27" t="str">
        <f>los!D149</f>
        <v>ACEMA Sparta Praha</v>
      </c>
      <c r="F144" s="86" t="s">
        <v>275</v>
      </c>
      <c r="G144" s="86" t="s">
        <v>1596</v>
      </c>
      <c r="H144" s="27" t="str">
        <f>D144</f>
        <v xml:space="preserve">Rudý Dračice MLADÝCH NADĚJÍ Týn </v>
      </c>
      <c r="I144" s="88"/>
    </row>
    <row r="145" spans="1:10" s="89" customFormat="1" ht="9.9499999999999993" customHeight="1" x14ac:dyDescent="0.2">
      <c r="A145" s="90" t="s">
        <v>1714</v>
      </c>
      <c r="B145" s="91">
        <v>22</v>
      </c>
      <c r="C145" s="92">
        <f>D143</f>
        <v>44948</v>
      </c>
      <c r="D145" s="28" t="str">
        <f>los!D144</f>
        <v>TJ Sokol Nové Strašecí</v>
      </c>
      <c r="E145" s="28" t="str">
        <f>los!D137</f>
        <v>Prague Tigers Nehvizdy</v>
      </c>
      <c r="F145" s="91" t="s">
        <v>275</v>
      </c>
      <c r="G145" s="91" t="s">
        <v>1596</v>
      </c>
      <c r="H145" s="28" t="str">
        <f t="shared" ref="H145:H148" si="21">D145</f>
        <v>TJ Sokol Nové Strašecí</v>
      </c>
      <c r="I145" s="93"/>
    </row>
    <row r="146" spans="1:10" s="89" customFormat="1" ht="9.9499999999999993" customHeight="1" x14ac:dyDescent="0.2">
      <c r="A146" s="90" t="s">
        <v>1715</v>
      </c>
      <c r="B146" s="91">
        <v>22</v>
      </c>
      <c r="C146" s="92">
        <f>D143</f>
        <v>44948</v>
      </c>
      <c r="D146" s="28" t="str">
        <f>los!D143</f>
        <v>BLACK ANGELS</v>
      </c>
      <c r="E146" s="28" t="str">
        <f>los!D138</f>
        <v>FBC Kutná Hora</v>
      </c>
      <c r="F146" s="91" t="s">
        <v>275</v>
      </c>
      <c r="G146" s="91" t="s">
        <v>1596</v>
      </c>
      <c r="H146" s="28" t="str">
        <f t="shared" si="21"/>
        <v>BLACK ANGELS</v>
      </c>
      <c r="I146" s="93"/>
    </row>
    <row r="147" spans="1:10" s="89" customFormat="1" ht="9.9499999999999993" customHeight="1" x14ac:dyDescent="0.2">
      <c r="A147" s="90" t="s">
        <v>1716</v>
      </c>
      <c r="B147" s="91">
        <v>22</v>
      </c>
      <c r="C147" s="92">
        <f>D143</f>
        <v>44948</v>
      </c>
      <c r="D147" s="28" t="str">
        <f>los!D142</f>
        <v>FBŠ SLAVIA Fat Pipe Plzeň</v>
      </c>
      <c r="E147" s="28" t="str">
        <f>los!D139</f>
        <v>Florbal Chomutov</v>
      </c>
      <c r="F147" s="91" t="s">
        <v>275</v>
      </c>
      <c r="G147" s="91" t="s">
        <v>1596</v>
      </c>
      <c r="H147" s="28" t="str">
        <f t="shared" si="21"/>
        <v>FBŠ SLAVIA Fat Pipe Plzeň</v>
      </c>
      <c r="I147" s="93"/>
    </row>
    <row r="148" spans="1:10" s="89" customFormat="1" ht="9.9499999999999993" customHeight="1" x14ac:dyDescent="0.2">
      <c r="A148" s="94" t="s">
        <v>1717</v>
      </c>
      <c r="B148" s="95">
        <v>22</v>
      </c>
      <c r="C148" s="96">
        <f>D143</f>
        <v>44948</v>
      </c>
      <c r="D148" s="29" t="str">
        <f>los!D141</f>
        <v>TJ Sokol Královské Vinohrady</v>
      </c>
      <c r="E148" s="29" t="str">
        <f>los!D140</f>
        <v>SK BIVOJKY LITVÍNOV</v>
      </c>
      <c r="F148" s="95" t="s">
        <v>275</v>
      </c>
      <c r="G148" s="95" t="s">
        <v>1596</v>
      </c>
      <c r="H148" s="29" t="str">
        <f t="shared" si="21"/>
        <v>TJ Sokol Královské Vinohrady</v>
      </c>
      <c r="I148" s="97"/>
    </row>
    <row r="149" spans="1:10" s="69" customFormat="1" ht="17.100000000000001" customHeight="1" x14ac:dyDescent="0.2">
      <c r="A149" s="596" t="s">
        <v>1593</v>
      </c>
      <c r="B149" s="596"/>
      <c r="C149" s="596"/>
      <c r="D149" s="596"/>
      <c r="E149" s="596"/>
      <c r="F149" s="596"/>
      <c r="G149" s="596"/>
      <c r="H149" s="596"/>
      <c r="I149" s="596"/>
      <c r="J149" s="68"/>
    </row>
    <row r="150" spans="1:10" s="77" customFormat="1" ht="21" customHeight="1" x14ac:dyDescent="0.2">
      <c r="A150" s="70" t="s">
        <v>1594</v>
      </c>
      <c r="B150" s="71"/>
      <c r="C150" s="72"/>
      <c r="D150" s="73"/>
      <c r="E150" s="74"/>
      <c r="F150" s="75"/>
      <c r="G150" s="71"/>
      <c r="H150" s="76"/>
      <c r="I150" s="71"/>
    </row>
    <row r="151" spans="1:10" ht="15" customHeight="1" x14ac:dyDescent="0.2">
      <c r="A151" s="78" t="s">
        <v>472</v>
      </c>
      <c r="B151" s="79"/>
      <c r="D151" s="144">
        <v>44961</v>
      </c>
      <c r="E151" s="145"/>
      <c r="F151" s="83"/>
      <c r="G151" s="83"/>
      <c r="H151" s="144"/>
    </row>
    <row r="152" spans="1:10" s="89" customFormat="1" ht="9.9499999999999993" customHeight="1" x14ac:dyDescent="0.2">
      <c r="A152" s="85" t="s">
        <v>1718</v>
      </c>
      <c r="B152" s="86">
        <v>23</v>
      </c>
      <c r="C152" s="87">
        <f>D151</f>
        <v>44961</v>
      </c>
      <c r="D152" s="27" t="str">
        <f>los!D139</f>
        <v>Florbal Chomutov</v>
      </c>
      <c r="E152" s="27" t="str">
        <f>los!D143</f>
        <v>BLACK ANGELS</v>
      </c>
      <c r="F152" s="86" t="s">
        <v>275</v>
      </c>
      <c r="G152" s="86" t="s">
        <v>1596</v>
      </c>
      <c r="H152" s="27" t="str">
        <f>D152</f>
        <v>Florbal Chomutov</v>
      </c>
      <c r="I152" s="88"/>
    </row>
    <row r="153" spans="1:10" s="89" customFormat="1" ht="9.9499999999999993" customHeight="1" x14ac:dyDescent="0.2">
      <c r="A153" s="90" t="s">
        <v>1719</v>
      </c>
      <c r="B153" s="91">
        <v>23</v>
      </c>
      <c r="C153" s="92">
        <f>D151</f>
        <v>44961</v>
      </c>
      <c r="D153" s="28" t="str">
        <f>los!D140</f>
        <v>SK BIVOJKY LITVÍNOV</v>
      </c>
      <c r="E153" s="28" t="str">
        <f>los!D144</f>
        <v>TJ Sokol Nové Strašecí</v>
      </c>
      <c r="F153" s="91" t="s">
        <v>275</v>
      </c>
      <c r="G153" s="91" t="s">
        <v>1596</v>
      </c>
      <c r="H153" s="28" t="str">
        <f t="shared" ref="H153:H157" si="22">D153</f>
        <v>SK BIVOJKY LITVÍNOV</v>
      </c>
      <c r="I153" s="93"/>
    </row>
    <row r="154" spans="1:10" s="89" customFormat="1" ht="9.9499999999999993" customHeight="1" x14ac:dyDescent="0.2">
      <c r="A154" s="90" t="s">
        <v>1720</v>
      </c>
      <c r="B154" s="91">
        <v>23</v>
      </c>
      <c r="C154" s="92">
        <f>D151</f>
        <v>44961</v>
      </c>
      <c r="D154" s="28" t="str">
        <f>los!D137</f>
        <v>Prague Tigers Nehvizdy</v>
      </c>
      <c r="E154" s="28" t="str">
        <f>los!D145</f>
        <v xml:space="preserve">Rudý Dračice MLADÝCH NADĚJÍ Týn </v>
      </c>
      <c r="F154" s="91" t="s">
        <v>275</v>
      </c>
      <c r="G154" s="91" t="s">
        <v>1596</v>
      </c>
      <c r="H154" s="28" t="str">
        <f t="shared" si="22"/>
        <v>Prague Tigers Nehvizdy</v>
      </c>
      <c r="I154" s="93"/>
    </row>
    <row r="155" spans="1:10" s="89" customFormat="1" ht="9.9499999999999993" customHeight="1" x14ac:dyDescent="0.2">
      <c r="A155" s="90" t="s">
        <v>1721</v>
      </c>
      <c r="B155" s="91">
        <v>23</v>
      </c>
      <c r="C155" s="92">
        <f>D151</f>
        <v>44961</v>
      </c>
      <c r="D155" s="28" t="str">
        <f>los!D138</f>
        <v>FBC Kutná Hora</v>
      </c>
      <c r="E155" s="28" t="str">
        <f>los!D146</f>
        <v>Banes Florbal Soběslav</v>
      </c>
      <c r="F155" s="91" t="s">
        <v>275</v>
      </c>
      <c r="G155" s="91" t="s">
        <v>1596</v>
      </c>
      <c r="H155" s="28" t="str">
        <f t="shared" si="22"/>
        <v>FBC Kutná Hora</v>
      </c>
      <c r="I155" s="93"/>
    </row>
    <row r="156" spans="1:10" s="89" customFormat="1" ht="9.9499999999999993" customHeight="1" x14ac:dyDescent="0.2">
      <c r="A156" s="90" t="s">
        <v>1722</v>
      </c>
      <c r="B156" s="91">
        <v>23</v>
      </c>
      <c r="C156" s="92">
        <f>D151</f>
        <v>44961</v>
      </c>
      <c r="D156" s="28" t="str">
        <f>los!D149</f>
        <v>ACEMA Sparta Praha</v>
      </c>
      <c r="E156" s="28" t="str">
        <f>los!D148</f>
        <v>FBC Česká Lípa</v>
      </c>
      <c r="F156" s="91" t="s">
        <v>275</v>
      </c>
      <c r="G156" s="91" t="s">
        <v>1596</v>
      </c>
      <c r="H156" s="28" t="str">
        <f t="shared" si="22"/>
        <v>ACEMA Sparta Praha</v>
      </c>
      <c r="I156" s="93"/>
    </row>
    <row r="157" spans="1:10" s="89" customFormat="1" ht="9.9499999999999993" customHeight="1" x14ac:dyDescent="0.2">
      <c r="A157" s="94" t="s">
        <v>1723</v>
      </c>
      <c r="B157" s="95">
        <v>23</v>
      </c>
      <c r="C157" s="96">
        <f>D151</f>
        <v>44961</v>
      </c>
      <c r="D157" s="29" t="str">
        <f>los!D142</f>
        <v>FBŠ SLAVIA Fat Pipe Plzeň</v>
      </c>
      <c r="E157" s="29" t="str">
        <f>los!D141</f>
        <v>TJ Sokol Královské Vinohrady</v>
      </c>
      <c r="F157" s="95" t="s">
        <v>275</v>
      </c>
      <c r="G157" s="95" t="s">
        <v>1596</v>
      </c>
      <c r="H157" s="29" t="str">
        <f t="shared" si="22"/>
        <v>FBŠ SLAVIA Fat Pipe Plzeň</v>
      </c>
      <c r="I157" s="97"/>
    </row>
    <row r="158" spans="1:10" ht="15" customHeight="1" x14ac:dyDescent="0.2">
      <c r="A158" s="78" t="s">
        <v>482</v>
      </c>
      <c r="B158" s="79"/>
      <c r="D158" s="144">
        <v>44962</v>
      </c>
      <c r="E158" s="145"/>
      <c r="F158" s="83"/>
      <c r="G158" s="83"/>
      <c r="H158" s="144"/>
    </row>
    <row r="159" spans="1:10" s="89" customFormat="1" ht="9.9499999999999993" customHeight="1" x14ac:dyDescent="0.2">
      <c r="A159" s="85" t="s">
        <v>1724</v>
      </c>
      <c r="B159" s="86">
        <v>24</v>
      </c>
      <c r="C159" s="87">
        <f>D158</f>
        <v>44962</v>
      </c>
      <c r="D159" s="27" t="str">
        <f>los!D140</f>
        <v>SK BIVOJKY LITVÍNOV</v>
      </c>
      <c r="E159" s="27" t="str">
        <f>los!D143</f>
        <v>BLACK ANGELS</v>
      </c>
      <c r="F159" s="86" t="s">
        <v>275</v>
      </c>
      <c r="G159" s="86" t="s">
        <v>1596</v>
      </c>
      <c r="H159" s="27" t="str">
        <f>D159</f>
        <v>SK BIVOJKY LITVÍNOV</v>
      </c>
      <c r="I159" s="88"/>
    </row>
    <row r="160" spans="1:10" s="89" customFormat="1" ht="9.9499999999999993" customHeight="1" x14ac:dyDescent="0.2">
      <c r="A160" s="90" t="s">
        <v>1725</v>
      </c>
      <c r="B160" s="91">
        <v>24</v>
      </c>
      <c r="C160" s="92">
        <f>D158</f>
        <v>44962</v>
      </c>
      <c r="D160" s="28" t="str">
        <f>los!D139</f>
        <v>Florbal Chomutov</v>
      </c>
      <c r="E160" s="28" t="str">
        <f>los!D144</f>
        <v>TJ Sokol Nové Strašecí</v>
      </c>
      <c r="F160" s="91" t="s">
        <v>275</v>
      </c>
      <c r="G160" s="91" t="s">
        <v>1596</v>
      </c>
      <c r="H160" s="28" t="str">
        <f t="shared" ref="H160:H163" si="23">D160</f>
        <v>Florbal Chomutov</v>
      </c>
      <c r="I160" s="93"/>
    </row>
    <row r="161" spans="1:9" s="89" customFormat="1" ht="9.9499999999999993" customHeight="1" x14ac:dyDescent="0.2">
      <c r="A161" s="90" t="s">
        <v>1726</v>
      </c>
      <c r="B161" s="91">
        <v>24</v>
      </c>
      <c r="C161" s="92">
        <f>D158</f>
        <v>44962</v>
      </c>
      <c r="D161" s="28" t="str">
        <f>los!D138</f>
        <v>FBC Kutná Hora</v>
      </c>
      <c r="E161" s="28" t="str">
        <f>los!D145</f>
        <v xml:space="preserve">Rudý Dračice MLADÝCH NADĚJÍ Týn </v>
      </c>
      <c r="F161" s="91" t="s">
        <v>275</v>
      </c>
      <c r="G161" s="91" t="s">
        <v>1596</v>
      </c>
      <c r="H161" s="28" t="str">
        <f t="shared" si="23"/>
        <v>FBC Kutná Hora</v>
      </c>
      <c r="I161" s="93"/>
    </row>
    <row r="162" spans="1:9" s="89" customFormat="1" ht="9.9499999999999993" customHeight="1" x14ac:dyDescent="0.2">
      <c r="A162" s="90" t="s">
        <v>1727</v>
      </c>
      <c r="B162" s="91">
        <v>24</v>
      </c>
      <c r="C162" s="92">
        <f>D158</f>
        <v>44962</v>
      </c>
      <c r="D162" s="28" t="str">
        <f>los!D137</f>
        <v>Prague Tigers Nehvizdy</v>
      </c>
      <c r="E162" s="28" t="str">
        <f>los!D146</f>
        <v>Banes Florbal Soběslav</v>
      </c>
      <c r="F162" s="91" t="s">
        <v>275</v>
      </c>
      <c r="G162" s="91" t="s">
        <v>1596</v>
      </c>
      <c r="H162" s="28" t="str">
        <f t="shared" si="23"/>
        <v>Prague Tigers Nehvizdy</v>
      </c>
      <c r="I162" s="93"/>
    </row>
    <row r="163" spans="1:9" s="89" customFormat="1" ht="9.9499999999999993" customHeight="1" x14ac:dyDescent="0.2">
      <c r="A163" s="94" t="s">
        <v>1728</v>
      </c>
      <c r="B163" s="95">
        <v>24</v>
      </c>
      <c r="C163" s="96">
        <f>D158</f>
        <v>44962</v>
      </c>
      <c r="D163" s="29" t="str">
        <f>los!D149</f>
        <v>ACEMA Sparta Praha</v>
      </c>
      <c r="E163" s="29" t="str">
        <f>los!D147</f>
        <v>Florbal Ústí</v>
      </c>
      <c r="F163" s="95" t="s">
        <v>275</v>
      </c>
      <c r="G163" s="95" t="s">
        <v>1596</v>
      </c>
      <c r="H163" s="29" t="str">
        <f t="shared" si="23"/>
        <v>ACEMA Sparta Praha</v>
      </c>
      <c r="I163" s="97"/>
    </row>
    <row r="164" spans="1:9" ht="15" customHeight="1" x14ac:dyDescent="0.2">
      <c r="A164" s="78" t="s">
        <v>490</v>
      </c>
      <c r="B164" s="79"/>
      <c r="D164" s="144">
        <v>44975</v>
      </c>
      <c r="E164" s="145"/>
      <c r="F164" s="83"/>
      <c r="G164" s="83"/>
      <c r="H164" s="144"/>
    </row>
    <row r="165" spans="1:9" s="89" customFormat="1" ht="9.9499999999999993" customHeight="1" x14ac:dyDescent="0.2">
      <c r="A165" s="85" t="s">
        <v>1729</v>
      </c>
      <c r="B165" s="86">
        <v>25</v>
      </c>
      <c r="C165" s="87">
        <f>D164</f>
        <v>44975</v>
      </c>
      <c r="D165" s="27" t="str">
        <f>los!D147</f>
        <v>Florbal Ústí</v>
      </c>
      <c r="E165" s="27" t="str">
        <f>los!D137</f>
        <v>Prague Tigers Nehvizdy</v>
      </c>
      <c r="F165" s="86" t="s">
        <v>275</v>
      </c>
      <c r="G165" s="86" t="s">
        <v>1596</v>
      </c>
      <c r="H165" s="27" t="str">
        <f>D165</f>
        <v>Florbal Ústí</v>
      </c>
      <c r="I165" s="88"/>
    </row>
    <row r="166" spans="1:9" s="89" customFormat="1" ht="9.9499999999999993" customHeight="1" x14ac:dyDescent="0.2">
      <c r="A166" s="90" t="s">
        <v>1730</v>
      </c>
      <c r="B166" s="91">
        <v>25</v>
      </c>
      <c r="C166" s="92">
        <f>D164</f>
        <v>44975</v>
      </c>
      <c r="D166" s="28" t="str">
        <f>los!D148</f>
        <v>FBC Česká Lípa</v>
      </c>
      <c r="E166" s="28" t="str">
        <f>los!D138</f>
        <v>FBC Kutná Hora</v>
      </c>
      <c r="F166" s="91" t="s">
        <v>275</v>
      </c>
      <c r="G166" s="91" t="s">
        <v>1596</v>
      </c>
      <c r="H166" s="28" t="str">
        <f t="shared" ref="H166:H170" si="24">D166</f>
        <v>FBC Česká Lípa</v>
      </c>
      <c r="I166" s="93"/>
    </row>
    <row r="167" spans="1:9" s="89" customFormat="1" ht="9.9499999999999993" customHeight="1" x14ac:dyDescent="0.2">
      <c r="A167" s="90" t="s">
        <v>1731</v>
      </c>
      <c r="B167" s="91">
        <v>25</v>
      </c>
      <c r="C167" s="92">
        <f>D164</f>
        <v>44975</v>
      </c>
      <c r="D167" s="28" t="str">
        <f>los!D145</f>
        <v xml:space="preserve">Rudý Dračice MLADÝCH NADĚJÍ Týn </v>
      </c>
      <c r="E167" s="28" t="str">
        <f>los!D139</f>
        <v>Florbal Chomutov</v>
      </c>
      <c r="F167" s="91" t="s">
        <v>275</v>
      </c>
      <c r="G167" s="91" t="s">
        <v>1596</v>
      </c>
      <c r="H167" s="28" t="str">
        <f t="shared" si="24"/>
        <v xml:space="preserve">Rudý Dračice MLADÝCH NADĚJÍ Týn </v>
      </c>
      <c r="I167" s="93"/>
    </row>
    <row r="168" spans="1:9" s="89" customFormat="1" ht="9.9499999999999993" customHeight="1" x14ac:dyDescent="0.2">
      <c r="A168" s="90" t="s">
        <v>1732</v>
      </c>
      <c r="B168" s="91">
        <v>25</v>
      </c>
      <c r="C168" s="92">
        <f>D164</f>
        <v>44975</v>
      </c>
      <c r="D168" s="28" t="str">
        <f>los!D146</f>
        <v>Banes Florbal Soběslav</v>
      </c>
      <c r="E168" s="28" t="str">
        <f>los!D140</f>
        <v>SK BIVOJKY LITVÍNOV</v>
      </c>
      <c r="F168" s="91" t="s">
        <v>275</v>
      </c>
      <c r="G168" s="91" t="s">
        <v>1596</v>
      </c>
      <c r="H168" s="28" t="str">
        <f t="shared" si="24"/>
        <v>Banes Florbal Soběslav</v>
      </c>
      <c r="I168" s="93"/>
    </row>
    <row r="169" spans="1:9" s="89" customFormat="1" ht="9.9499999999999993" customHeight="1" x14ac:dyDescent="0.2">
      <c r="A169" s="90" t="s">
        <v>1733</v>
      </c>
      <c r="B169" s="91">
        <v>25</v>
      </c>
      <c r="C169" s="92">
        <f>D164</f>
        <v>44975</v>
      </c>
      <c r="D169" s="28" t="str">
        <f>los!D143</f>
        <v>BLACK ANGELS</v>
      </c>
      <c r="E169" s="28" t="str">
        <f>los!D141</f>
        <v>TJ Sokol Královské Vinohrady</v>
      </c>
      <c r="F169" s="91" t="s">
        <v>275</v>
      </c>
      <c r="G169" s="91" t="s">
        <v>1596</v>
      </c>
      <c r="H169" s="28" t="str">
        <f t="shared" si="24"/>
        <v>BLACK ANGELS</v>
      </c>
      <c r="I169" s="93"/>
    </row>
    <row r="170" spans="1:9" s="89" customFormat="1" ht="9.9499999999999993" customHeight="1" x14ac:dyDescent="0.2">
      <c r="A170" s="94" t="s">
        <v>1734</v>
      </c>
      <c r="B170" s="95">
        <v>25</v>
      </c>
      <c r="C170" s="96">
        <f>D164</f>
        <v>44975</v>
      </c>
      <c r="D170" s="29" t="str">
        <f>los!D144</f>
        <v>TJ Sokol Nové Strašecí</v>
      </c>
      <c r="E170" s="29" t="str">
        <f>los!D142</f>
        <v>FBŠ SLAVIA Fat Pipe Plzeň</v>
      </c>
      <c r="F170" s="95" t="s">
        <v>275</v>
      </c>
      <c r="G170" s="95" t="s">
        <v>1596</v>
      </c>
      <c r="H170" s="29" t="str">
        <f t="shared" si="24"/>
        <v>TJ Sokol Nové Strašecí</v>
      </c>
      <c r="I170" s="97"/>
    </row>
    <row r="171" spans="1:9" ht="15" customHeight="1" x14ac:dyDescent="0.2">
      <c r="A171" s="78" t="s">
        <v>498</v>
      </c>
      <c r="B171" s="79"/>
      <c r="D171" s="144">
        <v>44976</v>
      </c>
      <c r="E171" s="145"/>
      <c r="F171" s="83"/>
      <c r="G171" s="83"/>
      <c r="H171" s="144"/>
    </row>
    <row r="172" spans="1:9" s="89" customFormat="1" ht="9.9499999999999993" customHeight="1" x14ac:dyDescent="0.2">
      <c r="A172" s="85" t="s">
        <v>1735</v>
      </c>
      <c r="B172" s="86">
        <v>26</v>
      </c>
      <c r="C172" s="87">
        <f>D171</f>
        <v>44976</v>
      </c>
      <c r="D172" s="27" t="str">
        <f>los!D148</f>
        <v>FBC Česká Lípa</v>
      </c>
      <c r="E172" s="27" t="str">
        <f>los!D137</f>
        <v>Prague Tigers Nehvizdy</v>
      </c>
      <c r="F172" s="86" t="s">
        <v>275</v>
      </c>
      <c r="G172" s="86" t="s">
        <v>1596</v>
      </c>
      <c r="H172" s="27" t="str">
        <f>D172</f>
        <v>FBC Česká Lípa</v>
      </c>
      <c r="I172" s="88"/>
    </row>
    <row r="173" spans="1:9" s="89" customFormat="1" ht="9.9499999999999993" customHeight="1" x14ac:dyDescent="0.2">
      <c r="A173" s="90" t="s">
        <v>1736</v>
      </c>
      <c r="B173" s="91">
        <v>26</v>
      </c>
      <c r="C173" s="92">
        <f>D171</f>
        <v>44976</v>
      </c>
      <c r="D173" s="28" t="str">
        <f>los!D147</f>
        <v>Florbal Ústí</v>
      </c>
      <c r="E173" s="28" t="str">
        <f>los!D138</f>
        <v>FBC Kutná Hora</v>
      </c>
      <c r="F173" s="91" t="s">
        <v>275</v>
      </c>
      <c r="G173" s="91" t="s">
        <v>1596</v>
      </c>
      <c r="H173" s="28" t="str">
        <f t="shared" ref="H173:H177" si="25">D173</f>
        <v>Florbal Ústí</v>
      </c>
      <c r="I173" s="93"/>
    </row>
    <row r="174" spans="1:9" s="89" customFormat="1" ht="9.9499999999999993" customHeight="1" x14ac:dyDescent="0.2">
      <c r="A174" s="90" t="s">
        <v>1737</v>
      </c>
      <c r="B174" s="91">
        <v>26</v>
      </c>
      <c r="C174" s="92">
        <f>D171</f>
        <v>44976</v>
      </c>
      <c r="D174" s="28" t="str">
        <f>los!D146</f>
        <v>Banes Florbal Soběslav</v>
      </c>
      <c r="E174" s="28" t="str">
        <f>los!D139</f>
        <v>Florbal Chomutov</v>
      </c>
      <c r="F174" s="91" t="s">
        <v>275</v>
      </c>
      <c r="G174" s="91" t="s">
        <v>1596</v>
      </c>
      <c r="H174" s="28" t="str">
        <f t="shared" si="25"/>
        <v>Banes Florbal Soběslav</v>
      </c>
      <c r="I174" s="93"/>
    </row>
    <row r="175" spans="1:9" s="89" customFormat="1" ht="9.9499999999999993" customHeight="1" x14ac:dyDescent="0.2">
      <c r="A175" s="90" t="s">
        <v>1738</v>
      </c>
      <c r="B175" s="91">
        <v>26</v>
      </c>
      <c r="C175" s="92">
        <f>D171</f>
        <v>44976</v>
      </c>
      <c r="D175" s="28" t="str">
        <f>los!D145</f>
        <v xml:space="preserve">Rudý Dračice MLADÝCH NADĚJÍ Týn </v>
      </c>
      <c r="E175" s="28" t="str">
        <f>los!D140</f>
        <v>SK BIVOJKY LITVÍNOV</v>
      </c>
      <c r="F175" s="91" t="s">
        <v>275</v>
      </c>
      <c r="G175" s="91" t="s">
        <v>1596</v>
      </c>
      <c r="H175" s="28" t="str">
        <f t="shared" si="25"/>
        <v xml:space="preserve">Rudý Dračice MLADÝCH NADĚJÍ Týn </v>
      </c>
      <c r="I175" s="93"/>
    </row>
    <row r="176" spans="1:9" s="89" customFormat="1" ht="9.9499999999999993" customHeight="1" x14ac:dyDescent="0.2">
      <c r="A176" s="90" t="s">
        <v>1739</v>
      </c>
      <c r="B176" s="91">
        <v>26</v>
      </c>
      <c r="C176" s="92">
        <f>D171</f>
        <v>44976</v>
      </c>
      <c r="D176" s="28" t="str">
        <f>los!D144</f>
        <v>TJ Sokol Nové Strašecí</v>
      </c>
      <c r="E176" s="28" t="str">
        <f>los!D141</f>
        <v>TJ Sokol Královské Vinohrady</v>
      </c>
      <c r="F176" s="91" t="s">
        <v>275</v>
      </c>
      <c r="G176" s="91" t="s">
        <v>1596</v>
      </c>
      <c r="H176" s="28" t="str">
        <f t="shared" si="25"/>
        <v>TJ Sokol Nové Strašecí</v>
      </c>
      <c r="I176" s="93"/>
    </row>
    <row r="177" spans="1:9" s="89" customFormat="1" ht="9.9499999999999993" customHeight="1" x14ac:dyDescent="0.2">
      <c r="A177" s="94" t="s">
        <v>1740</v>
      </c>
      <c r="B177" s="95">
        <v>26</v>
      </c>
      <c r="C177" s="96">
        <f>D171</f>
        <v>44976</v>
      </c>
      <c r="D177" s="29" t="str">
        <f>los!D143</f>
        <v>BLACK ANGELS</v>
      </c>
      <c r="E177" s="29" t="str">
        <f>los!D142</f>
        <v>FBŠ SLAVIA Fat Pipe Plzeň</v>
      </c>
      <c r="F177" s="95" t="s">
        <v>275</v>
      </c>
      <c r="G177" s="95" t="s">
        <v>1596</v>
      </c>
      <c r="H177" s="29" t="str">
        <f t="shared" si="25"/>
        <v>BLACK ANGELS</v>
      </c>
      <c r="I177" s="97"/>
    </row>
    <row r="178" spans="1:9" ht="15" customHeight="1" x14ac:dyDescent="0.2">
      <c r="A178" s="78" t="s">
        <v>1741</v>
      </c>
      <c r="B178" s="79"/>
      <c r="D178" s="144">
        <v>44982</v>
      </c>
      <c r="E178" s="145"/>
      <c r="F178" s="83"/>
      <c r="G178" s="83"/>
      <c r="H178" s="144"/>
    </row>
    <row r="179" spans="1:9" s="89" customFormat="1" ht="9.9499999999999993" customHeight="1" x14ac:dyDescent="0.2">
      <c r="A179" s="85" t="s">
        <v>1742</v>
      </c>
      <c r="B179" s="86">
        <v>27</v>
      </c>
      <c r="C179" s="87">
        <f>D178</f>
        <v>44982</v>
      </c>
      <c r="D179" s="27" t="str">
        <f>los!D141</f>
        <v>TJ Sokol Královské Vinohrady</v>
      </c>
      <c r="E179" s="27" t="str">
        <f>los!D145</f>
        <v xml:space="preserve">Rudý Dračice MLADÝCH NADĚJÍ Týn </v>
      </c>
      <c r="F179" s="86" t="s">
        <v>275</v>
      </c>
      <c r="G179" s="86" t="s">
        <v>1596</v>
      </c>
      <c r="H179" s="27" t="str">
        <f>D179</f>
        <v>TJ Sokol Královské Vinohrady</v>
      </c>
      <c r="I179" s="88"/>
    </row>
    <row r="180" spans="1:9" s="89" customFormat="1" ht="9.9499999999999993" customHeight="1" x14ac:dyDescent="0.2">
      <c r="A180" s="90" t="s">
        <v>1743</v>
      </c>
      <c r="B180" s="91">
        <v>27</v>
      </c>
      <c r="C180" s="92">
        <f>D178</f>
        <v>44982</v>
      </c>
      <c r="D180" s="28" t="str">
        <f>los!D142</f>
        <v>FBŠ SLAVIA Fat Pipe Plzeň</v>
      </c>
      <c r="E180" s="28" t="str">
        <f>los!D146</f>
        <v>Banes Florbal Soběslav</v>
      </c>
      <c r="F180" s="91" t="s">
        <v>275</v>
      </c>
      <c r="G180" s="91" t="s">
        <v>1596</v>
      </c>
      <c r="H180" s="28" t="str">
        <f t="shared" ref="H180:H184" si="26">D180</f>
        <v>FBŠ SLAVIA Fat Pipe Plzeň</v>
      </c>
      <c r="I180" s="93"/>
    </row>
    <row r="181" spans="1:9" s="89" customFormat="1" ht="9.9499999999999993" customHeight="1" x14ac:dyDescent="0.2">
      <c r="A181" s="90" t="s">
        <v>1744</v>
      </c>
      <c r="B181" s="91">
        <v>27</v>
      </c>
      <c r="C181" s="92">
        <f>D178</f>
        <v>44982</v>
      </c>
      <c r="D181" s="28" t="str">
        <f>los!D139</f>
        <v>Florbal Chomutov</v>
      </c>
      <c r="E181" s="28" t="str">
        <f>los!D147</f>
        <v>Florbal Ústí</v>
      </c>
      <c r="F181" s="91" t="s">
        <v>275</v>
      </c>
      <c r="G181" s="91" t="s">
        <v>1596</v>
      </c>
      <c r="H181" s="28" t="str">
        <f t="shared" si="26"/>
        <v>Florbal Chomutov</v>
      </c>
      <c r="I181" s="93"/>
    </row>
    <row r="182" spans="1:9" s="89" customFormat="1" ht="9.9499999999999993" customHeight="1" x14ac:dyDescent="0.2">
      <c r="A182" s="90" t="s">
        <v>1745</v>
      </c>
      <c r="B182" s="91">
        <v>27</v>
      </c>
      <c r="C182" s="92">
        <f>D178</f>
        <v>44982</v>
      </c>
      <c r="D182" s="28" t="str">
        <f>los!D140</f>
        <v>SK BIVOJKY LITVÍNOV</v>
      </c>
      <c r="E182" s="28" t="str">
        <f>los!D148</f>
        <v>FBC Česká Lípa</v>
      </c>
      <c r="F182" s="91" t="s">
        <v>275</v>
      </c>
      <c r="G182" s="91" t="s">
        <v>1596</v>
      </c>
      <c r="H182" s="28" t="str">
        <f t="shared" si="26"/>
        <v>SK BIVOJKY LITVÍNOV</v>
      </c>
      <c r="I182" s="93"/>
    </row>
    <row r="183" spans="1:9" s="89" customFormat="1" ht="9.9499999999999993" customHeight="1" x14ac:dyDescent="0.2">
      <c r="A183" s="90" t="s">
        <v>1746</v>
      </c>
      <c r="B183" s="91">
        <v>27</v>
      </c>
      <c r="C183" s="92">
        <f>D178</f>
        <v>44982</v>
      </c>
      <c r="D183" s="28" t="str">
        <f>los!D138</f>
        <v>FBC Kutná Hora</v>
      </c>
      <c r="E183" s="28" t="str">
        <f>los!D149</f>
        <v>ACEMA Sparta Praha</v>
      </c>
      <c r="F183" s="91" t="s">
        <v>275</v>
      </c>
      <c r="G183" s="91" t="s">
        <v>1596</v>
      </c>
      <c r="H183" s="28" t="str">
        <f t="shared" si="26"/>
        <v>FBC Kutná Hora</v>
      </c>
      <c r="I183" s="93"/>
    </row>
    <row r="184" spans="1:9" s="89" customFormat="1" ht="9.9499999999999993" customHeight="1" x14ac:dyDescent="0.2">
      <c r="A184" s="94" t="s">
        <v>1747</v>
      </c>
      <c r="B184" s="95">
        <v>27</v>
      </c>
      <c r="C184" s="96">
        <f>D178</f>
        <v>44982</v>
      </c>
      <c r="D184" s="29" t="str">
        <f>los!D144</f>
        <v>TJ Sokol Nové Strašecí</v>
      </c>
      <c r="E184" s="29" t="str">
        <f>los!D143</f>
        <v>BLACK ANGELS</v>
      </c>
      <c r="F184" s="95" t="s">
        <v>275</v>
      </c>
      <c r="G184" s="95" t="s">
        <v>1596</v>
      </c>
      <c r="H184" s="29" t="str">
        <f t="shared" si="26"/>
        <v>TJ Sokol Nové Strašecí</v>
      </c>
      <c r="I184" s="97"/>
    </row>
    <row r="185" spans="1:9" ht="15" customHeight="1" x14ac:dyDescent="0.2">
      <c r="A185" s="78" t="s">
        <v>1748</v>
      </c>
      <c r="B185" s="79"/>
      <c r="D185" s="144">
        <v>44983</v>
      </c>
      <c r="E185" s="145"/>
      <c r="F185" s="83"/>
      <c r="G185" s="83"/>
      <c r="H185" s="144"/>
    </row>
    <row r="186" spans="1:9" s="89" customFormat="1" ht="9.9499999999999993" customHeight="1" x14ac:dyDescent="0.2">
      <c r="A186" s="85" t="s">
        <v>1749</v>
      </c>
      <c r="B186" s="86">
        <v>28</v>
      </c>
      <c r="C186" s="87">
        <f>D185</f>
        <v>44983</v>
      </c>
      <c r="D186" s="27" t="str">
        <f>los!D142</f>
        <v>FBŠ SLAVIA Fat Pipe Plzeň</v>
      </c>
      <c r="E186" s="27" t="str">
        <f>los!D145</f>
        <v xml:space="preserve">Rudý Dračice MLADÝCH NADĚJÍ Týn </v>
      </c>
      <c r="F186" s="86" t="s">
        <v>275</v>
      </c>
      <c r="G186" s="86" t="s">
        <v>1596</v>
      </c>
      <c r="H186" s="27" t="str">
        <f>D186</f>
        <v>FBŠ SLAVIA Fat Pipe Plzeň</v>
      </c>
      <c r="I186" s="88"/>
    </row>
    <row r="187" spans="1:9" s="89" customFormat="1" ht="9.9499999999999993" customHeight="1" x14ac:dyDescent="0.2">
      <c r="A187" s="90" t="s">
        <v>1750</v>
      </c>
      <c r="B187" s="91">
        <v>28</v>
      </c>
      <c r="C187" s="92">
        <f>D185</f>
        <v>44983</v>
      </c>
      <c r="D187" s="28" t="str">
        <f>los!D141</f>
        <v>TJ Sokol Královské Vinohrady</v>
      </c>
      <c r="E187" s="28" t="str">
        <f>los!D146</f>
        <v>Banes Florbal Soběslav</v>
      </c>
      <c r="F187" s="91" t="s">
        <v>275</v>
      </c>
      <c r="G187" s="91" t="s">
        <v>1596</v>
      </c>
      <c r="H187" s="28" t="str">
        <f t="shared" ref="H187:H190" si="27">D187</f>
        <v>TJ Sokol Královské Vinohrady</v>
      </c>
      <c r="I187" s="93"/>
    </row>
    <row r="188" spans="1:9" s="89" customFormat="1" ht="9.9499999999999993" customHeight="1" x14ac:dyDescent="0.2">
      <c r="A188" s="90" t="s">
        <v>1751</v>
      </c>
      <c r="B188" s="91">
        <v>28</v>
      </c>
      <c r="C188" s="92">
        <f>D185</f>
        <v>44983</v>
      </c>
      <c r="D188" s="28" t="str">
        <f>los!D140</f>
        <v>SK BIVOJKY LITVÍNOV</v>
      </c>
      <c r="E188" s="28" t="str">
        <f>los!D147</f>
        <v>Florbal Ústí</v>
      </c>
      <c r="F188" s="91" t="s">
        <v>275</v>
      </c>
      <c r="G188" s="91" t="s">
        <v>1596</v>
      </c>
      <c r="H188" s="28" t="str">
        <f t="shared" si="27"/>
        <v>SK BIVOJKY LITVÍNOV</v>
      </c>
      <c r="I188" s="93"/>
    </row>
    <row r="189" spans="1:9" s="89" customFormat="1" ht="9.9499999999999993" customHeight="1" x14ac:dyDescent="0.2">
      <c r="A189" s="90" t="s">
        <v>1752</v>
      </c>
      <c r="B189" s="91">
        <v>28</v>
      </c>
      <c r="C189" s="92">
        <f>D185</f>
        <v>44983</v>
      </c>
      <c r="D189" s="28" t="str">
        <f>los!D139</f>
        <v>Florbal Chomutov</v>
      </c>
      <c r="E189" s="28" t="str">
        <f>los!D148</f>
        <v>FBC Česká Lípa</v>
      </c>
      <c r="F189" s="91" t="s">
        <v>275</v>
      </c>
      <c r="G189" s="91" t="s">
        <v>1596</v>
      </c>
      <c r="H189" s="28" t="str">
        <f t="shared" si="27"/>
        <v>Florbal Chomutov</v>
      </c>
      <c r="I189" s="93"/>
    </row>
    <row r="190" spans="1:9" s="89" customFormat="1" ht="9.9499999999999993" customHeight="1" x14ac:dyDescent="0.2">
      <c r="A190" s="94" t="s">
        <v>1753</v>
      </c>
      <c r="B190" s="95">
        <v>28</v>
      </c>
      <c r="C190" s="96">
        <f>D185</f>
        <v>44983</v>
      </c>
      <c r="D190" s="29" t="str">
        <f>los!D137</f>
        <v>Prague Tigers Nehvizdy</v>
      </c>
      <c r="E190" s="29" t="str">
        <f>los!D149</f>
        <v>ACEMA Sparta Praha</v>
      </c>
      <c r="F190" s="95" t="s">
        <v>275</v>
      </c>
      <c r="G190" s="95" t="s">
        <v>1596</v>
      </c>
      <c r="H190" s="29" t="str">
        <f t="shared" si="27"/>
        <v>Prague Tigers Nehvizdy</v>
      </c>
      <c r="I190" s="97"/>
    </row>
    <row r="191" spans="1:9" s="9" customFormat="1" ht="42" customHeight="1" x14ac:dyDescent="0.2">
      <c r="A191" s="70" t="s">
        <v>858</v>
      </c>
      <c r="B191" s="71"/>
      <c r="C191" s="72"/>
      <c r="D191" s="73"/>
      <c r="E191" s="74"/>
      <c r="F191" s="75"/>
      <c r="G191" s="71"/>
      <c r="H191" s="76"/>
      <c r="I191" s="71"/>
    </row>
    <row r="192" spans="1:9" ht="15" customHeight="1" x14ac:dyDescent="0.2">
      <c r="A192" s="78" t="s">
        <v>1754</v>
      </c>
      <c r="B192" s="79"/>
      <c r="D192" s="144">
        <v>44989</v>
      </c>
      <c r="E192" s="145"/>
      <c r="F192" s="83"/>
      <c r="G192" s="83"/>
      <c r="H192" s="144"/>
    </row>
    <row r="193" spans="1:9" s="21" customFormat="1" ht="9.9499999999999993" customHeight="1" x14ac:dyDescent="0.2">
      <c r="A193" s="105" t="s">
        <v>1755</v>
      </c>
      <c r="B193" s="86" t="s">
        <v>1756</v>
      </c>
      <c r="C193" s="106">
        <f>D192</f>
        <v>44989</v>
      </c>
      <c r="D193" s="27" t="s">
        <v>584</v>
      </c>
      <c r="E193" s="27" t="s">
        <v>585</v>
      </c>
      <c r="F193" s="107" t="s">
        <v>275</v>
      </c>
      <c r="G193" s="107" t="s">
        <v>1596</v>
      </c>
      <c r="H193" s="27" t="s">
        <v>584</v>
      </c>
      <c r="I193" s="108"/>
    </row>
    <row r="194" spans="1:9" s="21" customFormat="1" ht="9.9499999999999993" customHeight="1" x14ac:dyDescent="0.2">
      <c r="A194" s="109" t="s">
        <v>1757</v>
      </c>
      <c r="B194" s="91" t="s">
        <v>1758</v>
      </c>
      <c r="C194" s="110">
        <f>D192</f>
        <v>44989</v>
      </c>
      <c r="D194" s="28" t="s">
        <v>608</v>
      </c>
      <c r="E194" s="28" t="s">
        <v>514</v>
      </c>
      <c r="F194" s="111" t="s">
        <v>275</v>
      </c>
      <c r="G194" s="111" t="s">
        <v>1596</v>
      </c>
      <c r="H194" s="28" t="s">
        <v>608</v>
      </c>
      <c r="I194" s="112"/>
    </row>
    <row r="195" spans="1:9" s="21" customFormat="1" ht="9.9499999999999993" customHeight="1" x14ac:dyDescent="0.2">
      <c r="A195" s="109" t="s">
        <v>1759</v>
      </c>
      <c r="B195" s="91" t="s">
        <v>1760</v>
      </c>
      <c r="C195" s="110">
        <f>D192</f>
        <v>44989</v>
      </c>
      <c r="D195" s="28" t="s">
        <v>1761</v>
      </c>
      <c r="E195" s="28" t="s">
        <v>513</v>
      </c>
      <c r="F195" s="111" t="s">
        <v>275</v>
      </c>
      <c r="G195" s="111" t="s">
        <v>1596</v>
      </c>
      <c r="H195" s="28" t="s">
        <v>1761</v>
      </c>
      <c r="I195" s="112"/>
    </row>
    <row r="196" spans="1:9" s="21" customFormat="1" ht="9.9499999999999993" customHeight="1" x14ac:dyDescent="0.2">
      <c r="A196" s="109" t="s">
        <v>1762</v>
      </c>
      <c r="B196" s="91" t="s">
        <v>1763</v>
      </c>
      <c r="C196" s="110">
        <f>D192</f>
        <v>44989</v>
      </c>
      <c r="D196" s="28" t="s">
        <v>1764</v>
      </c>
      <c r="E196" s="28" t="s">
        <v>1765</v>
      </c>
      <c r="F196" s="111" t="s">
        <v>275</v>
      </c>
      <c r="G196" s="111" t="s">
        <v>1596</v>
      </c>
      <c r="H196" s="28" t="s">
        <v>1764</v>
      </c>
      <c r="I196" s="112"/>
    </row>
    <row r="197" spans="1:9" s="21" customFormat="1" ht="9.9499999999999993" customHeight="1" x14ac:dyDescent="0.2">
      <c r="A197" s="109" t="s">
        <v>1766</v>
      </c>
      <c r="B197" s="91" t="s">
        <v>1767</v>
      </c>
      <c r="C197" s="110">
        <f>D192</f>
        <v>44989</v>
      </c>
      <c r="D197" s="28" t="s">
        <v>1768</v>
      </c>
      <c r="E197" s="28" t="s">
        <v>1769</v>
      </c>
      <c r="F197" s="111" t="s">
        <v>275</v>
      </c>
      <c r="G197" s="111" t="s">
        <v>1596</v>
      </c>
      <c r="H197" s="28" t="s">
        <v>1768</v>
      </c>
      <c r="I197" s="112"/>
    </row>
    <row r="198" spans="1:9" s="21" customFormat="1" ht="9.9499999999999993" customHeight="1" x14ac:dyDescent="0.2">
      <c r="A198" s="109" t="s">
        <v>1770</v>
      </c>
      <c r="B198" s="91" t="s">
        <v>1771</v>
      </c>
      <c r="C198" s="110">
        <f>D192</f>
        <v>44989</v>
      </c>
      <c r="D198" s="28" t="s">
        <v>581</v>
      </c>
      <c r="E198" s="28" t="s">
        <v>582</v>
      </c>
      <c r="F198" s="111" t="s">
        <v>275</v>
      </c>
      <c r="G198" s="111" t="s">
        <v>1596</v>
      </c>
      <c r="H198" s="28" t="s">
        <v>581</v>
      </c>
      <c r="I198" s="112"/>
    </row>
    <row r="199" spans="1:9" s="21" customFormat="1" ht="9.9499999999999993" customHeight="1" x14ac:dyDescent="0.2">
      <c r="A199" s="109" t="s">
        <v>1772</v>
      </c>
      <c r="B199" s="91" t="s">
        <v>1773</v>
      </c>
      <c r="C199" s="110">
        <f>D192</f>
        <v>44989</v>
      </c>
      <c r="D199" s="28" t="s">
        <v>1774</v>
      </c>
      <c r="E199" s="28" t="s">
        <v>510</v>
      </c>
      <c r="F199" s="111" t="s">
        <v>275</v>
      </c>
      <c r="G199" s="111" t="s">
        <v>1596</v>
      </c>
      <c r="H199" s="28" t="s">
        <v>1774</v>
      </c>
      <c r="I199" s="112"/>
    </row>
    <row r="200" spans="1:9" s="21" customFormat="1" ht="9.9499999999999993" customHeight="1" x14ac:dyDescent="0.2">
      <c r="A200" s="109" t="s">
        <v>1775</v>
      </c>
      <c r="B200" s="91" t="s">
        <v>1776</v>
      </c>
      <c r="C200" s="110">
        <f>D192</f>
        <v>44989</v>
      </c>
      <c r="D200" s="28" t="s">
        <v>1761</v>
      </c>
      <c r="E200" s="28" t="s">
        <v>1777</v>
      </c>
      <c r="F200" s="111" t="s">
        <v>275</v>
      </c>
      <c r="G200" s="111" t="s">
        <v>1596</v>
      </c>
      <c r="H200" s="28" t="s">
        <v>1761</v>
      </c>
      <c r="I200" s="112"/>
    </row>
    <row r="201" spans="1:9" s="21" customFormat="1" ht="9.9499999999999993" customHeight="1" x14ac:dyDescent="0.2">
      <c r="A201" s="113" t="s">
        <v>1778</v>
      </c>
      <c r="B201" s="95" t="s">
        <v>1779</v>
      </c>
      <c r="C201" s="114">
        <f>D192</f>
        <v>44989</v>
      </c>
      <c r="D201" s="29" t="s">
        <v>1780</v>
      </c>
      <c r="E201" s="29" t="s">
        <v>1781</v>
      </c>
      <c r="F201" s="115" t="s">
        <v>275</v>
      </c>
      <c r="G201" s="115" t="s">
        <v>1596</v>
      </c>
      <c r="H201" s="29" t="s">
        <v>1780</v>
      </c>
      <c r="I201" s="116"/>
    </row>
    <row r="202" spans="1:9" ht="15" customHeight="1" x14ac:dyDescent="0.2">
      <c r="A202" s="78" t="s">
        <v>1782</v>
      </c>
      <c r="B202" s="79"/>
      <c r="D202" s="144">
        <v>44990</v>
      </c>
      <c r="E202" s="145"/>
      <c r="F202" s="83"/>
      <c r="G202" s="83"/>
      <c r="H202" s="144"/>
    </row>
    <row r="203" spans="1:9" s="21" customFormat="1" ht="9.9499999999999993" customHeight="1" x14ac:dyDescent="0.2">
      <c r="A203" s="105" t="s">
        <v>1783</v>
      </c>
      <c r="B203" s="86" t="s">
        <v>1784</v>
      </c>
      <c r="C203" s="106">
        <f>D202</f>
        <v>44990</v>
      </c>
      <c r="D203" s="27" t="s">
        <v>585</v>
      </c>
      <c r="E203" s="27" t="s">
        <v>584</v>
      </c>
      <c r="F203" s="107" t="s">
        <v>275</v>
      </c>
      <c r="G203" s="107" t="s">
        <v>1596</v>
      </c>
      <c r="H203" s="27" t="s">
        <v>585</v>
      </c>
      <c r="I203" s="108"/>
    </row>
    <row r="204" spans="1:9" s="21" customFormat="1" ht="9.9499999999999993" customHeight="1" x14ac:dyDescent="0.2">
      <c r="A204" s="109" t="s">
        <v>1785</v>
      </c>
      <c r="B204" s="91" t="s">
        <v>1786</v>
      </c>
      <c r="C204" s="110">
        <f>D202</f>
        <v>44990</v>
      </c>
      <c r="D204" s="28" t="s">
        <v>514</v>
      </c>
      <c r="E204" s="28" t="s">
        <v>608</v>
      </c>
      <c r="F204" s="111" t="s">
        <v>275</v>
      </c>
      <c r="G204" s="111" t="s">
        <v>1596</v>
      </c>
      <c r="H204" s="28" t="s">
        <v>514</v>
      </c>
      <c r="I204" s="112"/>
    </row>
    <row r="205" spans="1:9" s="21" customFormat="1" ht="9.9499999999999993" customHeight="1" x14ac:dyDescent="0.2">
      <c r="A205" s="109" t="s">
        <v>1787</v>
      </c>
      <c r="B205" s="91" t="s">
        <v>1788</v>
      </c>
      <c r="C205" s="110">
        <f>D202</f>
        <v>44990</v>
      </c>
      <c r="D205" s="28" t="s">
        <v>513</v>
      </c>
      <c r="E205" s="28" t="s">
        <v>1761</v>
      </c>
      <c r="F205" s="111" t="s">
        <v>275</v>
      </c>
      <c r="G205" s="111" t="s">
        <v>1596</v>
      </c>
      <c r="H205" s="28" t="s">
        <v>513</v>
      </c>
      <c r="I205" s="112"/>
    </row>
    <row r="206" spans="1:9" s="21" customFormat="1" ht="9.9499999999999993" customHeight="1" x14ac:dyDescent="0.2">
      <c r="A206" s="109" t="s">
        <v>1789</v>
      </c>
      <c r="B206" s="91" t="s">
        <v>1790</v>
      </c>
      <c r="C206" s="110">
        <f>D202</f>
        <v>44990</v>
      </c>
      <c r="D206" s="28" t="s">
        <v>1765</v>
      </c>
      <c r="E206" s="28" t="s">
        <v>1764</v>
      </c>
      <c r="F206" s="111" t="s">
        <v>275</v>
      </c>
      <c r="G206" s="111" t="s">
        <v>1596</v>
      </c>
      <c r="H206" s="28" t="s">
        <v>1765</v>
      </c>
      <c r="I206" s="112"/>
    </row>
    <row r="207" spans="1:9" s="21" customFormat="1" ht="9.9499999999999993" customHeight="1" x14ac:dyDescent="0.2">
      <c r="A207" s="109" t="s">
        <v>1791</v>
      </c>
      <c r="B207" s="91" t="s">
        <v>1792</v>
      </c>
      <c r="C207" s="110">
        <f>D202</f>
        <v>44990</v>
      </c>
      <c r="D207" s="28" t="s">
        <v>1769</v>
      </c>
      <c r="E207" s="28" t="s">
        <v>1768</v>
      </c>
      <c r="F207" s="111" t="s">
        <v>275</v>
      </c>
      <c r="G207" s="111" t="s">
        <v>1596</v>
      </c>
      <c r="H207" s="28" t="s">
        <v>1769</v>
      </c>
      <c r="I207" s="112"/>
    </row>
    <row r="208" spans="1:9" s="21" customFormat="1" ht="9.9499999999999993" customHeight="1" x14ac:dyDescent="0.2">
      <c r="A208" s="109" t="s">
        <v>1793</v>
      </c>
      <c r="B208" s="91" t="s">
        <v>1794</v>
      </c>
      <c r="C208" s="110">
        <f>D202</f>
        <v>44990</v>
      </c>
      <c r="D208" s="28" t="s">
        <v>582</v>
      </c>
      <c r="E208" s="28" t="s">
        <v>581</v>
      </c>
      <c r="F208" s="111" t="s">
        <v>275</v>
      </c>
      <c r="G208" s="111" t="s">
        <v>1596</v>
      </c>
      <c r="H208" s="28" t="s">
        <v>582</v>
      </c>
      <c r="I208" s="112"/>
    </row>
    <row r="209" spans="1:10" s="21" customFormat="1" ht="9.9499999999999993" customHeight="1" x14ac:dyDescent="0.2">
      <c r="A209" s="109" t="s">
        <v>1795</v>
      </c>
      <c r="B209" s="91" t="s">
        <v>1796</v>
      </c>
      <c r="C209" s="110">
        <f>D202</f>
        <v>44990</v>
      </c>
      <c r="D209" s="28" t="s">
        <v>510</v>
      </c>
      <c r="E209" s="28" t="s">
        <v>1774</v>
      </c>
      <c r="F209" s="111" t="s">
        <v>275</v>
      </c>
      <c r="G209" s="111" t="s">
        <v>1596</v>
      </c>
      <c r="H209" s="28" t="s">
        <v>510</v>
      </c>
      <c r="I209" s="112"/>
    </row>
    <row r="210" spans="1:10" s="21" customFormat="1" ht="9.9499999999999993" customHeight="1" x14ac:dyDescent="0.2">
      <c r="A210" s="109" t="s">
        <v>1797</v>
      </c>
      <c r="B210" s="91" t="s">
        <v>1798</v>
      </c>
      <c r="C210" s="110">
        <f>D202</f>
        <v>44990</v>
      </c>
      <c r="D210" s="28" t="s">
        <v>1777</v>
      </c>
      <c r="E210" s="28" t="s">
        <v>1761</v>
      </c>
      <c r="F210" s="111" t="s">
        <v>275</v>
      </c>
      <c r="G210" s="111" t="s">
        <v>1596</v>
      </c>
      <c r="H210" s="28" t="s">
        <v>1777</v>
      </c>
      <c r="I210" s="112"/>
    </row>
    <row r="211" spans="1:10" s="21" customFormat="1" ht="9.9499999999999993" customHeight="1" x14ac:dyDescent="0.2">
      <c r="A211" s="113" t="s">
        <v>1799</v>
      </c>
      <c r="B211" s="95" t="s">
        <v>1800</v>
      </c>
      <c r="C211" s="114">
        <f>D202</f>
        <v>44990</v>
      </c>
      <c r="D211" s="29" t="s">
        <v>1781</v>
      </c>
      <c r="E211" s="29" t="s">
        <v>1780</v>
      </c>
      <c r="F211" s="115" t="s">
        <v>275</v>
      </c>
      <c r="G211" s="115" t="s">
        <v>1596</v>
      </c>
      <c r="H211" s="29" t="s">
        <v>1781</v>
      </c>
      <c r="I211" s="116"/>
    </row>
    <row r="212" spans="1:10" ht="15" customHeight="1" x14ac:dyDescent="0.2">
      <c r="A212" s="78" t="s">
        <v>1801</v>
      </c>
      <c r="B212" s="79"/>
      <c r="D212" s="144" t="s">
        <v>591</v>
      </c>
      <c r="E212" s="145"/>
      <c r="F212" s="83"/>
      <c r="G212" s="83"/>
      <c r="H212" s="144"/>
    </row>
    <row r="213" spans="1:10" s="21" customFormat="1" ht="9.9499999999999993" customHeight="1" x14ac:dyDescent="0.2">
      <c r="A213" s="105" t="s">
        <v>1802</v>
      </c>
      <c r="B213" s="86" t="s">
        <v>1803</v>
      </c>
      <c r="C213" s="106"/>
      <c r="D213" s="27" t="s">
        <v>584</v>
      </c>
      <c r="E213" s="27" t="s">
        <v>585</v>
      </c>
      <c r="F213" s="107" t="s">
        <v>275</v>
      </c>
      <c r="G213" s="107" t="s">
        <v>1596</v>
      </c>
      <c r="H213" s="27" t="s">
        <v>584</v>
      </c>
      <c r="I213" s="108"/>
    </row>
    <row r="214" spans="1:10" s="21" customFormat="1" ht="9.9499999999999993" customHeight="1" x14ac:dyDescent="0.2">
      <c r="A214" s="109" t="s">
        <v>1804</v>
      </c>
      <c r="B214" s="91" t="s">
        <v>1805</v>
      </c>
      <c r="C214" s="110"/>
      <c r="D214" s="28" t="s">
        <v>608</v>
      </c>
      <c r="E214" s="28" t="s">
        <v>514</v>
      </c>
      <c r="F214" s="111" t="s">
        <v>275</v>
      </c>
      <c r="G214" s="111" t="s">
        <v>1596</v>
      </c>
      <c r="H214" s="28" t="s">
        <v>608</v>
      </c>
      <c r="I214" s="112"/>
    </row>
    <row r="215" spans="1:10" s="21" customFormat="1" ht="9.9499999999999993" customHeight="1" x14ac:dyDescent="0.2">
      <c r="A215" s="109" t="s">
        <v>1806</v>
      </c>
      <c r="B215" s="91" t="s">
        <v>1807</v>
      </c>
      <c r="C215" s="110"/>
      <c r="D215" s="28" t="s">
        <v>1761</v>
      </c>
      <c r="E215" s="28" t="s">
        <v>513</v>
      </c>
      <c r="F215" s="111" t="s">
        <v>275</v>
      </c>
      <c r="G215" s="111" t="s">
        <v>1596</v>
      </c>
      <c r="H215" s="28" t="s">
        <v>1761</v>
      </c>
      <c r="I215" s="112"/>
    </row>
    <row r="216" spans="1:10" s="21" customFormat="1" ht="9.9499999999999993" customHeight="1" x14ac:dyDescent="0.2">
      <c r="A216" s="109" t="s">
        <v>1808</v>
      </c>
      <c r="B216" s="91" t="s">
        <v>1809</v>
      </c>
      <c r="C216" s="110"/>
      <c r="D216" s="28" t="s">
        <v>1764</v>
      </c>
      <c r="E216" s="28" t="s">
        <v>1765</v>
      </c>
      <c r="F216" s="111" t="s">
        <v>275</v>
      </c>
      <c r="G216" s="111" t="s">
        <v>1596</v>
      </c>
      <c r="H216" s="28" t="s">
        <v>1764</v>
      </c>
      <c r="I216" s="112"/>
    </row>
    <row r="217" spans="1:10" s="21" customFormat="1" ht="9.9499999999999993" customHeight="1" x14ac:dyDescent="0.2">
      <c r="A217" s="109" t="s">
        <v>1810</v>
      </c>
      <c r="B217" s="91" t="s">
        <v>1811</v>
      </c>
      <c r="C217" s="110"/>
      <c r="D217" s="28" t="s">
        <v>1768</v>
      </c>
      <c r="E217" s="28" t="s">
        <v>1769</v>
      </c>
      <c r="F217" s="111" t="s">
        <v>275</v>
      </c>
      <c r="G217" s="111" t="s">
        <v>1596</v>
      </c>
      <c r="H217" s="28" t="s">
        <v>1768</v>
      </c>
      <c r="I217" s="112"/>
    </row>
    <row r="218" spans="1:10" s="21" customFormat="1" ht="9.9499999999999993" customHeight="1" x14ac:dyDescent="0.2">
      <c r="A218" s="109" t="s">
        <v>1812</v>
      </c>
      <c r="B218" s="91" t="s">
        <v>1813</v>
      </c>
      <c r="C218" s="110"/>
      <c r="D218" s="28" t="s">
        <v>581</v>
      </c>
      <c r="E218" s="28" t="s">
        <v>582</v>
      </c>
      <c r="F218" s="111" t="s">
        <v>275</v>
      </c>
      <c r="G218" s="111" t="s">
        <v>1596</v>
      </c>
      <c r="H218" s="28" t="s">
        <v>581</v>
      </c>
      <c r="I218" s="112"/>
    </row>
    <row r="219" spans="1:10" s="21" customFormat="1" ht="9.9499999999999993" customHeight="1" x14ac:dyDescent="0.2">
      <c r="A219" s="109" t="s">
        <v>1814</v>
      </c>
      <c r="B219" s="91" t="s">
        <v>1815</v>
      </c>
      <c r="C219" s="110"/>
      <c r="D219" s="28" t="s">
        <v>1774</v>
      </c>
      <c r="E219" s="28" t="s">
        <v>510</v>
      </c>
      <c r="F219" s="111" t="s">
        <v>275</v>
      </c>
      <c r="G219" s="111" t="s">
        <v>1596</v>
      </c>
      <c r="H219" s="28" t="s">
        <v>1774</v>
      </c>
      <c r="I219" s="112"/>
    </row>
    <row r="220" spans="1:10" s="21" customFormat="1" ht="9.9499999999999993" customHeight="1" x14ac:dyDescent="0.2">
      <c r="A220" s="109" t="s">
        <v>1816</v>
      </c>
      <c r="B220" s="91" t="s">
        <v>1817</v>
      </c>
      <c r="C220" s="110"/>
      <c r="D220" s="28" t="s">
        <v>1761</v>
      </c>
      <c r="E220" s="28" t="s">
        <v>1777</v>
      </c>
      <c r="F220" s="111" t="s">
        <v>275</v>
      </c>
      <c r="G220" s="111" t="s">
        <v>1596</v>
      </c>
      <c r="H220" s="28" t="s">
        <v>1761</v>
      </c>
      <c r="I220" s="112"/>
    </row>
    <row r="221" spans="1:10" s="21" customFormat="1" ht="9.9499999999999993" customHeight="1" x14ac:dyDescent="0.2">
      <c r="A221" s="113" t="s">
        <v>1818</v>
      </c>
      <c r="B221" s="95" t="s">
        <v>1819</v>
      </c>
      <c r="C221" s="114"/>
      <c r="D221" s="29" t="s">
        <v>1780</v>
      </c>
      <c r="E221" s="29" t="s">
        <v>1781</v>
      </c>
      <c r="F221" s="115" t="s">
        <v>275</v>
      </c>
      <c r="G221" s="115" t="s">
        <v>1596</v>
      </c>
      <c r="H221" s="29" t="s">
        <v>1780</v>
      </c>
      <c r="I221" s="116"/>
    </row>
    <row r="222" spans="1:10" s="8" customFormat="1" ht="17.100000000000001" customHeight="1" x14ac:dyDescent="0.2">
      <c r="A222" s="596" t="s">
        <v>1593</v>
      </c>
      <c r="B222" s="596"/>
      <c r="C222" s="596"/>
      <c r="D222" s="596"/>
      <c r="E222" s="596"/>
      <c r="F222" s="596"/>
      <c r="G222" s="596"/>
      <c r="H222" s="596"/>
      <c r="I222" s="596"/>
      <c r="J222" s="7"/>
    </row>
    <row r="223" spans="1:10" s="9" customFormat="1" ht="21" customHeight="1" x14ac:dyDescent="0.2">
      <c r="A223" s="70" t="s">
        <v>858</v>
      </c>
      <c r="B223" s="71"/>
      <c r="C223" s="72"/>
      <c r="D223" s="73"/>
      <c r="E223" s="74"/>
      <c r="F223" s="75"/>
      <c r="G223" s="71"/>
      <c r="H223" s="76"/>
      <c r="I223" s="71"/>
    </row>
    <row r="224" spans="1:10" ht="15" customHeight="1" x14ac:dyDescent="0.2">
      <c r="A224" s="78" t="s">
        <v>578</v>
      </c>
      <c r="B224" s="79"/>
      <c r="D224" s="144">
        <v>44996</v>
      </c>
      <c r="E224" s="145"/>
      <c r="F224" s="83"/>
      <c r="G224" s="83"/>
      <c r="H224" s="144"/>
    </row>
    <row r="225" spans="1:9" s="22" customFormat="1" ht="9.9499999999999993" customHeight="1" x14ac:dyDescent="0.2">
      <c r="A225" s="105" t="s">
        <v>1821</v>
      </c>
      <c r="B225" s="86" t="s">
        <v>1822</v>
      </c>
      <c r="C225" s="106">
        <f>D224</f>
        <v>44996</v>
      </c>
      <c r="D225" s="27" t="s">
        <v>599</v>
      </c>
      <c r="E225" s="27" t="s">
        <v>1823</v>
      </c>
      <c r="F225" s="107" t="s">
        <v>275</v>
      </c>
      <c r="G225" s="107" t="s">
        <v>1596</v>
      </c>
      <c r="H225" s="27" t="s">
        <v>599</v>
      </c>
      <c r="I225" s="108"/>
    </row>
    <row r="226" spans="1:9" s="22" customFormat="1" ht="9.9499999999999993" customHeight="1" x14ac:dyDescent="0.2">
      <c r="A226" s="109" t="s">
        <v>1824</v>
      </c>
      <c r="B226" s="91" t="s">
        <v>1825</v>
      </c>
      <c r="C226" s="110">
        <f>D224</f>
        <v>44996</v>
      </c>
      <c r="D226" s="28" t="s">
        <v>1826</v>
      </c>
      <c r="E226" s="28" t="s">
        <v>1827</v>
      </c>
      <c r="F226" s="111" t="s">
        <v>275</v>
      </c>
      <c r="G226" s="111" t="s">
        <v>1596</v>
      </c>
      <c r="H226" s="28" t="s">
        <v>1826</v>
      </c>
      <c r="I226" s="112"/>
    </row>
    <row r="227" spans="1:9" s="22" customFormat="1" ht="9.9499999999999993" customHeight="1" x14ac:dyDescent="0.2">
      <c r="A227" s="109" t="s">
        <v>1828</v>
      </c>
      <c r="B227" s="91" t="s">
        <v>1829</v>
      </c>
      <c r="C227" s="110">
        <f>D224</f>
        <v>44996</v>
      </c>
      <c r="D227" s="28" t="s">
        <v>1830</v>
      </c>
      <c r="E227" s="28" t="s">
        <v>1831</v>
      </c>
      <c r="F227" s="111" t="s">
        <v>275</v>
      </c>
      <c r="G227" s="111" t="s">
        <v>1596</v>
      </c>
      <c r="H227" s="28" t="s">
        <v>1830</v>
      </c>
      <c r="I227" s="112"/>
    </row>
    <row r="228" spans="1:9" s="22" customFormat="1" ht="9.9499999999999993" customHeight="1" x14ac:dyDescent="0.2">
      <c r="A228" s="109" t="s">
        <v>1832</v>
      </c>
      <c r="B228" s="91" t="s">
        <v>1833</v>
      </c>
      <c r="C228" s="110">
        <f>D224</f>
        <v>44996</v>
      </c>
      <c r="D228" s="28" t="s">
        <v>1386</v>
      </c>
      <c r="E228" s="28" t="s">
        <v>1834</v>
      </c>
      <c r="F228" s="111" t="s">
        <v>275</v>
      </c>
      <c r="G228" s="111" t="s">
        <v>1596</v>
      </c>
      <c r="H228" s="28" t="s">
        <v>1386</v>
      </c>
      <c r="I228" s="112"/>
    </row>
    <row r="229" spans="1:9" s="22" customFormat="1" ht="9.9499999999999993" customHeight="1" x14ac:dyDescent="0.2">
      <c r="A229" s="109" t="s">
        <v>1835</v>
      </c>
      <c r="B229" s="91" t="s">
        <v>1836</v>
      </c>
      <c r="C229" s="110">
        <f>D224</f>
        <v>44996</v>
      </c>
      <c r="D229" s="28" t="s">
        <v>602</v>
      </c>
      <c r="E229" s="28" t="s">
        <v>1837</v>
      </c>
      <c r="F229" s="111" t="s">
        <v>275</v>
      </c>
      <c r="G229" s="111" t="s">
        <v>1596</v>
      </c>
      <c r="H229" s="28" t="s">
        <v>602</v>
      </c>
      <c r="I229" s="112"/>
    </row>
    <row r="230" spans="1:9" s="22" customFormat="1" ht="9.9499999999999993" customHeight="1" x14ac:dyDescent="0.2">
      <c r="A230" s="109" t="s">
        <v>1838</v>
      </c>
      <c r="B230" s="91" t="s">
        <v>1839</v>
      </c>
      <c r="C230" s="110">
        <f>D224</f>
        <v>44996</v>
      </c>
      <c r="D230" s="28" t="s">
        <v>605</v>
      </c>
      <c r="E230" s="28" t="s">
        <v>1840</v>
      </c>
      <c r="F230" s="111" t="s">
        <v>275</v>
      </c>
      <c r="G230" s="111" t="s">
        <v>1596</v>
      </c>
      <c r="H230" s="28" t="s">
        <v>605</v>
      </c>
      <c r="I230" s="112"/>
    </row>
    <row r="231" spans="1:9" s="22" customFormat="1" ht="9.9499999999999993" customHeight="1" x14ac:dyDescent="0.2">
      <c r="A231" s="109" t="s">
        <v>1841</v>
      </c>
      <c r="B231" s="91" t="s">
        <v>1842</v>
      </c>
      <c r="C231" s="110">
        <f>D224</f>
        <v>44996</v>
      </c>
      <c r="D231" s="28" t="s">
        <v>1843</v>
      </c>
      <c r="E231" s="28" t="s">
        <v>1844</v>
      </c>
      <c r="F231" s="111" t="s">
        <v>275</v>
      </c>
      <c r="G231" s="111" t="s">
        <v>1596</v>
      </c>
      <c r="H231" s="28" t="s">
        <v>1843</v>
      </c>
      <c r="I231" s="112"/>
    </row>
    <row r="232" spans="1:9" s="22" customFormat="1" ht="9.9499999999999993" customHeight="1" x14ac:dyDescent="0.2">
      <c r="A232" s="113" t="s">
        <v>1845</v>
      </c>
      <c r="B232" s="95" t="s">
        <v>1846</v>
      </c>
      <c r="C232" s="114">
        <f>D224</f>
        <v>44996</v>
      </c>
      <c r="D232" s="29" t="s">
        <v>1385</v>
      </c>
      <c r="E232" s="29" t="s">
        <v>1847</v>
      </c>
      <c r="F232" s="115" t="s">
        <v>275</v>
      </c>
      <c r="G232" s="115" t="s">
        <v>1596</v>
      </c>
      <c r="H232" s="29" t="s">
        <v>1385</v>
      </c>
      <c r="I232" s="116"/>
    </row>
    <row r="233" spans="1:9" ht="15" customHeight="1" x14ac:dyDescent="0.2">
      <c r="A233" s="78" t="s">
        <v>586</v>
      </c>
      <c r="B233" s="79"/>
      <c r="D233" s="144">
        <v>44997</v>
      </c>
      <c r="E233" s="145"/>
      <c r="F233" s="83"/>
      <c r="G233" s="83"/>
      <c r="H233" s="144"/>
    </row>
    <row r="234" spans="1:9" s="22" customFormat="1" ht="9.9499999999999993" customHeight="1" x14ac:dyDescent="0.2">
      <c r="A234" s="105" t="s">
        <v>1848</v>
      </c>
      <c r="B234" s="86" t="s">
        <v>1849</v>
      </c>
      <c r="C234" s="106">
        <f>D233</f>
        <v>44997</v>
      </c>
      <c r="D234" s="27" t="s">
        <v>1823</v>
      </c>
      <c r="E234" s="27" t="s">
        <v>599</v>
      </c>
      <c r="F234" s="107" t="s">
        <v>275</v>
      </c>
      <c r="G234" s="107" t="s">
        <v>1596</v>
      </c>
      <c r="H234" s="27" t="s">
        <v>1823</v>
      </c>
      <c r="I234" s="108"/>
    </row>
    <row r="235" spans="1:9" s="22" customFormat="1" ht="9.9499999999999993" customHeight="1" x14ac:dyDescent="0.2">
      <c r="A235" s="109" t="s">
        <v>1850</v>
      </c>
      <c r="B235" s="91" t="s">
        <v>1851</v>
      </c>
      <c r="C235" s="110">
        <f>D233</f>
        <v>44997</v>
      </c>
      <c r="D235" s="28" t="s">
        <v>1827</v>
      </c>
      <c r="E235" s="28" t="s">
        <v>1826</v>
      </c>
      <c r="F235" s="111" t="s">
        <v>275</v>
      </c>
      <c r="G235" s="111" t="s">
        <v>1596</v>
      </c>
      <c r="H235" s="28" t="s">
        <v>1827</v>
      </c>
      <c r="I235" s="112"/>
    </row>
    <row r="236" spans="1:9" s="22" customFormat="1" ht="9.9499999999999993" customHeight="1" x14ac:dyDescent="0.2">
      <c r="A236" s="109" t="s">
        <v>1852</v>
      </c>
      <c r="B236" s="91" t="s">
        <v>1853</v>
      </c>
      <c r="C236" s="110">
        <f>D233</f>
        <v>44997</v>
      </c>
      <c r="D236" s="28" t="s">
        <v>1831</v>
      </c>
      <c r="E236" s="28" t="s">
        <v>1830</v>
      </c>
      <c r="F236" s="111" t="s">
        <v>275</v>
      </c>
      <c r="G236" s="111" t="s">
        <v>1596</v>
      </c>
      <c r="H236" s="28" t="s">
        <v>1831</v>
      </c>
      <c r="I236" s="112"/>
    </row>
    <row r="237" spans="1:9" s="22" customFormat="1" ht="9.9499999999999993" customHeight="1" x14ac:dyDescent="0.2">
      <c r="A237" s="109" t="s">
        <v>1854</v>
      </c>
      <c r="B237" s="91" t="s">
        <v>1855</v>
      </c>
      <c r="C237" s="110">
        <f>D233</f>
        <v>44997</v>
      </c>
      <c r="D237" s="28" t="s">
        <v>1834</v>
      </c>
      <c r="E237" s="28" t="s">
        <v>1386</v>
      </c>
      <c r="F237" s="111" t="s">
        <v>275</v>
      </c>
      <c r="G237" s="111" t="s">
        <v>1596</v>
      </c>
      <c r="H237" s="28" t="s">
        <v>1834</v>
      </c>
      <c r="I237" s="112"/>
    </row>
    <row r="238" spans="1:9" s="22" customFormat="1" ht="9.9499999999999993" customHeight="1" x14ac:dyDescent="0.2">
      <c r="A238" s="109" t="s">
        <v>1856</v>
      </c>
      <c r="B238" s="91" t="s">
        <v>1857</v>
      </c>
      <c r="C238" s="110">
        <f>D233</f>
        <v>44997</v>
      </c>
      <c r="D238" s="28" t="s">
        <v>1837</v>
      </c>
      <c r="E238" s="28" t="s">
        <v>602</v>
      </c>
      <c r="F238" s="111" t="s">
        <v>275</v>
      </c>
      <c r="G238" s="111" t="s">
        <v>1596</v>
      </c>
      <c r="H238" s="28" t="s">
        <v>1837</v>
      </c>
      <c r="I238" s="112"/>
    </row>
    <row r="239" spans="1:9" s="22" customFormat="1" ht="9.9499999999999993" customHeight="1" x14ac:dyDescent="0.2">
      <c r="A239" s="109" t="s">
        <v>1858</v>
      </c>
      <c r="B239" s="91" t="s">
        <v>1859</v>
      </c>
      <c r="C239" s="110">
        <f>D233</f>
        <v>44997</v>
      </c>
      <c r="D239" s="28" t="s">
        <v>1840</v>
      </c>
      <c r="E239" s="28" t="s">
        <v>605</v>
      </c>
      <c r="F239" s="111" t="s">
        <v>275</v>
      </c>
      <c r="G239" s="111" t="s">
        <v>1596</v>
      </c>
      <c r="H239" s="28" t="s">
        <v>1840</v>
      </c>
      <c r="I239" s="112"/>
    </row>
    <row r="240" spans="1:9" s="22" customFormat="1" ht="9.9499999999999993" customHeight="1" x14ac:dyDescent="0.2">
      <c r="A240" s="109" t="s">
        <v>1860</v>
      </c>
      <c r="B240" s="91" t="s">
        <v>1861</v>
      </c>
      <c r="C240" s="110">
        <f>D233</f>
        <v>44997</v>
      </c>
      <c r="D240" s="28" t="s">
        <v>1844</v>
      </c>
      <c r="E240" s="28" t="s">
        <v>1843</v>
      </c>
      <c r="F240" s="111" t="s">
        <v>275</v>
      </c>
      <c r="G240" s="111" t="s">
        <v>1596</v>
      </c>
      <c r="H240" s="28" t="s">
        <v>1844</v>
      </c>
      <c r="I240" s="112"/>
    </row>
    <row r="241" spans="1:9" s="22" customFormat="1" ht="9.9499999999999993" customHeight="1" x14ac:dyDescent="0.2">
      <c r="A241" s="113" t="s">
        <v>1862</v>
      </c>
      <c r="B241" s="95" t="s">
        <v>1863</v>
      </c>
      <c r="C241" s="114">
        <f>D233</f>
        <v>44997</v>
      </c>
      <c r="D241" s="29" t="s">
        <v>1847</v>
      </c>
      <c r="E241" s="29" t="s">
        <v>1385</v>
      </c>
      <c r="F241" s="115" t="s">
        <v>275</v>
      </c>
      <c r="G241" s="115" t="s">
        <v>1596</v>
      </c>
      <c r="H241" s="29" t="s">
        <v>1847</v>
      </c>
      <c r="I241" s="116"/>
    </row>
    <row r="242" spans="1:9" ht="15" customHeight="1" x14ac:dyDescent="0.2">
      <c r="A242" s="78" t="s">
        <v>590</v>
      </c>
      <c r="B242" s="79"/>
      <c r="D242" s="144" t="s">
        <v>1152</v>
      </c>
      <c r="E242" s="145"/>
      <c r="F242" s="83"/>
      <c r="G242" s="83"/>
      <c r="H242" s="144"/>
    </row>
    <row r="243" spans="1:9" s="22" customFormat="1" ht="9.9499999999999993" customHeight="1" x14ac:dyDescent="0.2">
      <c r="A243" s="105" t="s">
        <v>1864</v>
      </c>
      <c r="B243" s="86" t="s">
        <v>1865</v>
      </c>
      <c r="C243" s="106"/>
      <c r="D243" s="27" t="s">
        <v>599</v>
      </c>
      <c r="E243" s="27" t="s">
        <v>1823</v>
      </c>
      <c r="F243" s="107" t="s">
        <v>275</v>
      </c>
      <c r="G243" s="107" t="s">
        <v>1596</v>
      </c>
      <c r="H243" s="27" t="s">
        <v>599</v>
      </c>
      <c r="I243" s="108"/>
    </row>
    <row r="244" spans="1:9" s="22" customFormat="1" ht="9.9499999999999993" customHeight="1" x14ac:dyDescent="0.2">
      <c r="A244" s="109" t="s">
        <v>1866</v>
      </c>
      <c r="B244" s="91" t="s">
        <v>1867</v>
      </c>
      <c r="C244" s="110"/>
      <c r="D244" s="28" t="s">
        <v>1826</v>
      </c>
      <c r="E244" s="28" t="s">
        <v>1827</v>
      </c>
      <c r="F244" s="111" t="s">
        <v>275</v>
      </c>
      <c r="G244" s="111" t="s">
        <v>1596</v>
      </c>
      <c r="H244" s="28" t="s">
        <v>1826</v>
      </c>
      <c r="I244" s="112"/>
    </row>
    <row r="245" spans="1:9" s="22" customFormat="1" ht="9.9499999999999993" customHeight="1" x14ac:dyDescent="0.2">
      <c r="A245" s="109" t="s">
        <v>1868</v>
      </c>
      <c r="B245" s="91" t="s">
        <v>1869</v>
      </c>
      <c r="C245" s="110"/>
      <c r="D245" s="28" t="s">
        <v>1830</v>
      </c>
      <c r="E245" s="28" t="s">
        <v>1831</v>
      </c>
      <c r="F245" s="111" t="s">
        <v>275</v>
      </c>
      <c r="G245" s="111" t="s">
        <v>1596</v>
      </c>
      <c r="H245" s="28" t="s">
        <v>1830</v>
      </c>
      <c r="I245" s="112"/>
    </row>
    <row r="246" spans="1:9" s="22" customFormat="1" ht="9.9499999999999993" customHeight="1" x14ac:dyDescent="0.2">
      <c r="A246" s="109" t="s">
        <v>1870</v>
      </c>
      <c r="B246" s="91" t="s">
        <v>1871</v>
      </c>
      <c r="C246" s="110"/>
      <c r="D246" s="28" t="s">
        <v>1386</v>
      </c>
      <c r="E246" s="28" t="s">
        <v>1834</v>
      </c>
      <c r="F246" s="111" t="s">
        <v>275</v>
      </c>
      <c r="G246" s="111" t="s">
        <v>1596</v>
      </c>
      <c r="H246" s="28" t="s">
        <v>1386</v>
      </c>
      <c r="I246" s="112"/>
    </row>
    <row r="247" spans="1:9" s="22" customFormat="1" ht="9.9499999999999993" customHeight="1" x14ac:dyDescent="0.2">
      <c r="A247" s="109" t="s">
        <v>1872</v>
      </c>
      <c r="B247" s="91" t="s">
        <v>1873</v>
      </c>
      <c r="C247" s="110"/>
      <c r="D247" s="28" t="s">
        <v>602</v>
      </c>
      <c r="E247" s="28" t="s">
        <v>1837</v>
      </c>
      <c r="F247" s="111" t="s">
        <v>275</v>
      </c>
      <c r="G247" s="111" t="s">
        <v>1596</v>
      </c>
      <c r="H247" s="28" t="s">
        <v>602</v>
      </c>
      <c r="I247" s="112"/>
    </row>
    <row r="248" spans="1:9" s="22" customFormat="1" ht="9.9499999999999993" customHeight="1" x14ac:dyDescent="0.2">
      <c r="A248" s="109" t="s">
        <v>1874</v>
      </c>
      <c r="B248" s="91" t="s">
        <v>1875</v>
      </c>
      <c r="C248" s="110"/>
      <c r="D248" s="28" t="s">
        <v>605</v>
      </c>
      <c r="E248" s="28" t="s">
        <v>1840</v>
      </c>
      <c r="F248" s="111" t="s">
        <v>275</v>
      </c>
      <c r="G248" s="111" t="s">
        <v>1596</v>
      </c>
      <c r="H248" s="28" t="s">
        <v>605</v>
      </c>
      <c r="I248" s="112"/>
    </row>
    <row r="249" spans="1:9" s="22" customFormat="1" ht="9.9499999999999993" customHeight="1" x14ac:dyDescent="0.2">
      <c r="A249" s="109" t="s">
        <v>1876</v>
      </c>
      <c r="B249" s="91" t="s">
        <v>1877</v>
      </c>
      <c r="C249" s="110"/>
      <c r="D249" s="28" t="s">
        <v>1843</v>
      </c>
      <c r="E249" s="28" t="s">
        <v>1844</v>
      </c>
      <c r="F249" s="111" t="s">
        <v>275</v>
      </c>
      <c r="G249" s="111" t="s">
        <v>1596</v>
      </c>
      <c r="H249" s="28" t="s">
        <v>1843</v>
      </c>
      <c r="I249" s="112"/>
    </row>
    <row r="250" spans="1:9" s="22" customFormat="1" ht="9.9499999999999993" customHeight="1" x14ac:dyDescent="0.2">
      <c r="A250" s="113" t="s">
        <v>1878</v>
      </c>
      <c r="B250" s="95" t="s">
        <v>1879</v>
      </c>
      <c r="C250" s="114"/>
      <c r="D250" s="29" t="s">
        <v>1385</v>
      </c>
      <c r="E250" s="29" t="s">
        <v>1847</v>
      </c>
      <c r="F250" s="115" t="s">
        <v>275</v>
      </c>
      <c r="G250" s="115" t="s">
        <v>1596</v>
      </c>
      <c r="H250" s="29" t="s">
        <v>1385</v>
      </c>
      <c r="I250" s="116"/>
    </row>
    <row r="251" spans="1:9" ht="42" customHeight="1" x14ac:dyDescent="0.2">
      <c r="A251" s="78" t="s">
        <v>596</v>
      </c>
      <c r="B251" s="79"/>
      <c r="D251" s="144">
        <v>45003</v>
      </c>
      <c r="E251" s="145"/>
      <c r="F251" s="83"/>
      <c r="G251" s="83"/>
      <c r="H251" s="144"/>
    </row>
    <row r="252" spans="1:9" s="22" customFormat="1" ht="9.9499999999999993" customHeight="1" x14ac:dyDescent="0.2">
      <c r="A252" s="105" t="s">
        <v>1880</v>
      </c>
      <c r="B252" s="107" t="s">
        <v>1881</v>
      </c>
      <c r="C252" s="106">
        <f>D251</f>
        <v>45003</v>
      </c>
      <c r="D252" s="27" t="s">
        <v>1882</v>
      </c>
      <c r="E252" s="27" t="s">
        <v>1883</v>
      </c>
      <c r="F252" s="107" t="s">
        <v>275</v>
      </c>
      <c r="G252" s="107" t="s">
        <v>1596</v>
      </c>
      <c r="H252" s="27" t="s">
        <v>1882</v>
      </c>
      <c r="I252" s="108"/>
    </row>
    <row r="253" spans="1:9" s="22" customFormat="1" ht="9.9499999999999993" customHeight="1" x14ac:dyDescent="0.2">
      <c r="A253" s="109" t="s">
        <v>1884</v>
      </c>
      <c r="B253" s="111" t="s">
        <v>1885</v>
      </c>
      <c r="C253" s="110">
        <f>D251</f>
        <v>45003</v>
      </c>
      <c r="D253" s="28" t="s">
        <v>1886</v>
      </c>
      <c r="E253" s="28" t="s">
        <v>1887</v>
      </c>
      <c r="F253" s="111" t="s">
        <v>275</v>
      </c>
      <c r="G253" s="111" t="s">
        <v>1596</v>
      </c>
      <c r="H253" s="28" t="s">
        <v>1886</v>
      </c>
      <c r="I253" s="112"/>
    </row>
    <row r="254" spans="1:9" s="22" customFormat="1" ht="9.9499999999999993" customHeight="1" x14ac:dyDescent="0.2">
      <c r="A254" s="109" t="s">
        <v>1888</v>
      </c>
      <c r="B254" s="111" t="s">
        <v>1889</v>
      </c>
      <c r="C254" s="110">
        <f>D251</f>
        <v>45003</v>
      </c>
      <c r="D254" s="28" t="s">
        <v>1890</v>
      </c>
      <c r="E254" s="28" t="s">
        <v>1891</v>
      </c>
      <c r="F254" s="111" t="s">
        <v>275</v>
      </c>
      <c r="G254" s="111" t="s">
        <v>1596</v>
      </c>
      <c r="H254" s="28" t="s">
        <v>1890</v>
      </c>
      <c r="I254" s="112"/>
    </row>
    <row r="255" spans="1:9" s="22" customFormat="1" ht="9.9499999999999993" customHeight="1" x14ac:dyDescent="0.2">
      <c r="A255" s="113" t="s">
        <v>1892</v>
      </c>
      <c r="B255" s="115" t="s">
        <v>1893</v>
      </c>
      <c r="C255" s="114">
        <f>D251</f>
        <v>45003</v>
      </c>
      <c r="D255" s="29" t="s">
        <v>1894</v>
      </c>
      <c r="E255" s="29" t="s">
        <v>1895</v>
      </c>
      <c r="F255" s="115" t="s">
        <v>275</v>
      </c>
      <c r="G255" s="115" t="s">
        <v>1596</v>
      </c>
      <c r="H255" s="29" t="s">
        <v>1894</v>
      </c>
      <c r="I255" s="116"/>
    </row>
    <row r="256" spans="1:9" ht="15" customHeight="1" x14ac:dyDescent="0.2">
      <c r="A256" s="78" t="s">
        <v>610</v>
      </c>
      <c r="B256" s="79"/>
      <c r="D256" s="144">
        <v>45004</v>
      </c>
      <c r="E256" s="145"/>
      <c r="F256" s="83"/>
      <c r="G256" s="83"/>
      <c r="H256" s="144"/>
    </row>
    <row r="257" spans="1:9" s="22" customFormat="1" ht="9.9499999999999993" customHeight="1" x14ac:dyDescent="0.2">
      <c r="A257" s="105" t="s">
        <v>1896</v>
      </c>
      <c r="B257" s="107" t="s">
        <v>1897</v>
      </c>
      <c r="C257" s="106">
        <f>D256</f>
        <v>45004</v>
      </c>
      <c r="D257" s="27" t="s">
        <v>1883</v>
      </c>
      <c r="E257" s="27" t="s">
        <v>1882</v>
      </c>
      <c r="F257" s="107" t="s">
        <v>275</v>
      </c>
      <c r="G257" s="107" t="s">
        <v>1596</v>
      </c>
      <c r="H257" s="27" t="s">
        <v>1883</v>
      </c>
      <c r="I257" s="108"/>
    </row>
    <row r="258" spans="1:9" s="22" customFormat="1" ht="9.9499999999999993" customHeight="1" x14ac:dyDescent="0.2">
      <c r="A258" s="109" t="s">
        <v>1898</v>
      </c>
      <c r="B258" s="111" t="s">
        <v>1899</v>
      </c>
      <c r="C258" s="110">
        <f>D256</f>
        <v>45004</v>
      </c>
      <c r="D258" s="28" t="s">
        <v>1887</v>
      </c>
      <c r="E258" s="28" t="s">
        <v>1886</v>
      </c>
      <c r="F258" s="111" t="s">
        <v>275</v>
      </c>
      <c r="G258" s="111" t="s">
        <v>1596</v>
      </c>
      <c r="H258" s="28" t="s">
        <v>1887</v>
      </c>
      <c r="I258" s="112"/>
    </row>
    <row r="259" spans="1:9" s="22" customFormat="1" ht="9.9499999999999993" customHeight="1" x14ac:dyDescent="0.2">
      <c r="A259" s="109" t="s">
        <v>1900</v>
      </c>
      <c r="B259" s="111" t="s">
        <v>1901</v>
      </c>
      <c r="C259" s="110">
        <f>D256</f>
        <v>45004</v>
      </c>
      <c r="D259" s="28" t="s">
        <v>1891</v>
      </c>
      <c r="E259" s="28" t="s">
        <v>1890</v>
      </c>
      <c r="F259" s="111" t="s">
        <v>275</v>
      </c>
      <c r="G259" s="111" t="s">
        <v>1596</v>
      </c>
      <c r="H259" s="28" t="s">
        <v>1891</v>
      </c>
      <c r="I259" s="112"/>
    </row>
    <row r="260" spans="1:9" s="22" customFormat="1" ht="9.9499999999999993" customHeight="1" x14ac:dyDescent="0.2">
      <c r="A260" s="113" t="s">
        <v>1902</v>
      </c>
      <c r="B260" s="115" t="s">
        <v>1903</v>
      </c>
      <c r="C260" s="114">
        <f>D256</f>
        <v>45004</v>
      </c>
      <c r="D260" s="29" t="s">
        <v>1895</v>
      </c>
      <c r="E260" s="29" t="s">
        <v>1894</v>
      </c>
      <c r="F260" s="115" t="s">
        <v>275</v>
      </c>
      <c r="G260" s="115" t="s">
        <v>1596</v>
      </c>
      <c r="H260" s="29" t="s">
        <v>1895</v>
      </c>
      <c r="I260" s="116"/>
    </row>
    <row r="261" spans="1:9" ht="15" customHeight="1" x14ac:dyDescent="0.2">
      <c r="A261" s="78" t="s">
        <v>616</v>
      </c>
      <c r="B261" s="79"/>
      <c r="D261" s="144" t="s">
        <v>1904</v>
      </c>
      <c r="E261" s="145"/>
      <c r="F261" s="83"/>
      <c r="G261" s="83"/>
      <c r="H261" s="144"/>
    </row>
    <row r="262" spans="1:9" s="22" customFormat="1" ht="9.9499999999999993" customHeight="1" x14ac:dyDescent="0.2">
      <c r="A262" s="105" t="s">
        <v>1905</v>
      </c>
      <c r="B262" s="107" t="s">
        <v>1906</v>
      </c>
      <c r="C262" s="106"/>
      <c r="D262" s="27" t="s">
        <v>1882</v>
      </c>
      <c r="E262" s="27" t="s">
        <v>1883</v>
      </c>
      <c r="F262" s="107" t="s">
        <v>275</v>
      </c>
      <c r="G262" s="107" t="s">
        <v>1596</v>
      </c>
      <c r="H262" s="27" t="s">
        <v>1882</v>
      </c>
      <c r="I262" s="108"/>
    </row>
    <row r="263" spans="1:9" s="22" customFormat="1" ht="9.9499999999999993" customHeight="1" x14ac:dyDescent="0.2">
      <c r="A263" s="109" t="s">
        <v>1907</v>
      </c>
      <c r="B263" s="111" t="s">
        <v>1908</v>
      </c>
      <c r="C263" s="110"/>
      <c r="D263" s="28" t="s">
        <v>1886</v>
      </c>
      <c r="E263" s="28" t="s">
        <v>1887</v>
      </c>
      <c r="F263" s="111" t="s">
        <v>275</v>
      </c>
      <c r="G263" s="111" t="s">
        <v>1596</v>
      </c>
      <c r="H263" s="28" t="s">
        <v>1886</v>
      </c>
      <c r="I263" s="112"/>
    </row>
    <row r="264" spans="1:9" s="22" customFormat="1" ht="9.9499999999999993" customHeight="1" x14ac:dyDescent="0.2">
      <c r="A264" s="109" t="s">
        <v>1909</v>
      </c>
      <c r="B264" s="111" t="s">
        <v>1910</v>
      </c>
      <c r="C264" s="110"/>
      <c r="D264" s="28" t="s">
        <v>1890</v>
      </c>
      <c r="E264" s="28" t="s">
        <v>1891</v>
      </c>
      <c r="F264" s="111" t="s">
        <v>275</v>
      </c>
      <c r="G264" s="111" t="s">
        <v>1596</v>
      </c>
      <c r="H264" s="28" t="s">
        <v>1890</v>
      </c>
      <c r="I264" s="112"/>
    </row>
    <row r="265" spans="1:9" s="22" customFormat="1" ht="9.9499999999999993" customHeight="1" x14ac:dyDescent="0.2">
      <c r="A265" s="113" t="s">
        <v>1911</v>
      </c>
      <c r="B265" s="115" t="s">
        <v>1912</v>
      </c>
      <c r="C265" s="114"/>
      <c r="D265" s="29" t="s">
        <v>1894</v>
      </c>
      <c r="E265" s="29" t="s">
        <v>1895</v>
      </c>
      <c r="F265" s="115" t="s">
        <v>275</v>
      </c>
      <c r="G265" s="115" t="s">
        <v>1596</v>
      </c>
      <c r="H265" s="29" t="s">
        <v>1894</v>
      </c>
      <c r="I265" s="116"/>
    </row>
    <row r="266" spans="1:9" ht="42" customHeight="1" x14ac:dyDescent="0.2">
      <c r="A266" s="78" t="s">
        <v>647</v>
      </c>
      <c r="B266" s="79"/>
      <c r="D266" s="144">
        <v>45010</v>
      </c>
      <c r="E266" s="145"/>
      <c r="F266" s="83"/>
      <c r="G266" s="83"/>
      <c r="H266" s="144"/>
    </row>
    <row r="267" spans="1:9" s="22" customFormat="1" ht="9.9499999999999993" customHeight="1" x14ac:dyDescent="0.2">
      <c r="A267" s="105" t="s">
        <v>1913</v>
      </c>
      <c r="B267" s="107" t="s">
        <v>1914</v>
      </c>
      <c r="C267" s="106">
        <f>D266</f>
        <v>45010</v>
      </c>
      <c r="D267" s="27" t="s">
        <v>1915</v>
      </c>
      <c r="E267" s="27" t="s">
        <v>1916</v>
      </c>
      <c r="F267" s="107" t="s">
        <v>275</v>
      </c>
      <c r="G267" s="107" t="s">
        <v>1596</v>
      </c>
      <c r="H267" s="27" t="s">
        <v>1915</v>
      </c>
      <c r="I267" s="108"/>
    </row>
    <row r="268" spans="1:9" s="22" customFormat="1" ht="9.9499999999999993" customHeight="1" x14ac:dyDescent="0.2">
      <c r="A268" s="113" t="s">
        <v>1917</v>
      </c>
      <c r="B268" s="115" t="s">
        <v>1918</v>
      </c>
      <c r="C268" s="114">
        <f>D266</f>
        <v>45010</v>
      </c>
      <c r="D268" s="29" t="s">
        <v>1919</v>
      </c>
      <c r="E268" s="29" t="s">
        <v>1920</v>
      </c>
      <c r="F268" s="115" t="s">
        <v>275</v>
      </c>
      <c r="G268" s="115" t="s">
        <v>1596</v>
      </c>
      <c r="H268" s="29" t="s">
        <v>1919</v>
      </c>
      <c r="I268" s="116"/>
    </row>
    <row r="269" spans="1:9" ht="15" customHeight="1" x14ac:dyDescent="0.2">
      <c r="A269" s="78" t="s">
        <v>655</v>
      </c>
      <c r="B269" s="79"/>
      <c r="D269" s="144">
        <v>45011</v>
      </c>
      <c r="E269" s="145"/>
      <c r="F269" s="83"/>
      <c r="G269" s="83"/>
      <c r="H269" s="144"/>
    </row>
    <row r="270" spans="1:9" s="22" customFormat="1" ht="9.9499999999999993" customHeight="1" x14ac:dyDescent="0.2">
      <c r="A270" s="105" t="s">
        <v>1921</v>
      </c>
      <c r="B270" s="107" t="s">
        <v>1922</v>
      </c>
      <c r="C270" s="106">
        <f>D269</f>
        <v>45011</v>
      </c>
      <c r="D270" s="27" t="s">
        <v>1916</v>
      </c>
      <c r="E270" s="27" t="s">
        <v>1915</v>
      </c>
      <c r="F270" s="107" t="s">
        <v>275</v>
      </c>
      <c r="G270" s="107" t="s">
        <v>1596</v>
      </c>
      <c r="H270" s="27" t="s">
        <v>1916</v>
      </c>
      <c r="I270" s="108"/>
    </row>
    <row r="271" spans="1:9" s="22" customFormat="1" ht="9.9499999999999993" customHeight="1" x14ac:dyDescent="0.2">
      <c r="A271" s="113" t="s">
        <v>1923</v>
      </c>
      <c r="B271" s="115" t="s">
        <v>1924</v>
      </c>
      <c r="C271" s="114">
        <f>D269</f>
        <v>45011</v>
      </c>
      <c r="D271" s="29" t="s">
        <v>1920</v>
      </c>
      <c r="E271" s="29" t="s">
        <v>1919</v>
      </c>
      <c r="F271" s="115" t="s">
        <v>275</v>
      </c>
      <c r="G271" s="115" t="s">
        <v>1596</v>
      </c>
      <c r="H271" s="29" t="s">
        <v>1920</v>
      </c>
      <c r="I271" s="116"/>
    </row>
    <row r="272" spans="1:9" ht="15" customHeight="1" x14ac:dyDescent="0.2">
      <c r="A272" s="78" t="s">
        <v>659</v>
      </c>
      <c r="B272" s="79"/>
      <c r="D272" s="144" t="s">
        <v>1107</v>
      </c>
      <c r="E272" s="145"/>
      <c r="F272" s="83"/>
      <c r="G272" s="83"/>
      <c r="H272" s="144"/>
    </row>
    <row r="273" spans="1:9" s="22" customFormat="1" ht="9.9499999999999993" customHeight="1" x14ac:dyDescent="0.2">
      <c r="A273" s="105" t="s">
        <v>1925</v>
      </c>
      <c r="B273" s="107" t="s">
        <v>1926</v>
      </c>
      <c r="C273" s="106"/>
      <c r="D273" s="27" t="s">
        <v>1915</v>
      </c>
      <c r="E273" s="27" t="s">
        <v>1916</v>
      </c>
      <c r="F273" s="107" t="s">
        <v>275</v>
      </c>
      <c r="G273" s="107" t="s">
        <v>1596</v>
      </c>
      <c r="H273" s="27" t="s">
        <v>1915</v>
      </c>
      <c r="I273" s="108"/>
    </row>
    <row r="274" spans="1:9" s="22" customFormat="1" ht="9.9499999999999993" customHeight="1" x14ac:dyDescent="0.2">
      <c r="A274" s="113" t="s">
        <v>1927</v>
      </c>
      <c r="B274" s="115" t="s">
        <v>1928</v>
      </c>
      <c r="C274" s="114"/>
      <c r="D274" s="29" t="s">
        <v>1919</v>
      </c>
      <c r="E274" s="29" t="s">
        <v>1920</v>
      </c>
      <c r="F274" s="115" t="s">
        <v>275</v>
      </c>
      <c r="G274" s="115" t="s">
        <v>1596</v>
      </c>
      <c r="H274" s="29" t="s">
        <v>1919</v>
      </c>
      <c r="I274" s="116"/>
    </row>
    <row r="275" spans="1:9" ht="42" customHeight="1" x14ac:dyDescent="0.2">
      <c r="A275" s="78" t="s">
        <v>1171</v>
      </c>
      <c r="B275" s="79"/>
      <c r="D275" s="144">
        <v>45023</v>
      </c>
      <c r="E275" s="145"/>
      <c r="F275" s="83"/>
      <c r="G275" s="83"/>
      <c r="H275" s="144"/>
    </row>
    <row r="276" spans="1:9" s="12" customFormat="1" ht="9.9499999999999993" customHeight="1" x14ac:dyDescent="0.15">
      <c r="A276" s="118" t="s">
        <v>1929</v>
      </c>
      <c r="B276" s="119" t="s">
        <v>1930</v>
      </c>
      <c r="C276" s="120">
        <f>D275</f>
        <v>45023</v>
      </c>
      <c r="D276" s="121" t="s">
        <v>1931</v>
      </c>
      <c r="E276" s="121" t="s">
        <v>1932</v>
      </c>
      <c r="F276" s="119" t="s">
        <v>275</v>
      </c>
      <c r="G276" s="119" t="s">
        <v>1596</v>
      </c>
      <c r="H276" s="121" t="s">
        <v>1931</v>
      </c>
      <c r="I276" s="122"/>
    </row>
    <row r="277" spans="1:9" ht="15" customHeight="1" x14ac:dyDescent="0.2">
      <c r="A277" s="78" t="s">
        <v>1173</v>
      </c>
      <c r="B277" s="79"/>
      <c r="D277" s="144">
        <v>45024</v>
      </c>
      <c r="E277" s="145"/>
      <c r="F277" s="83"/>
      <c r="G277" s="83"/>
      <c r="H277" s="144"/>
    </row>
    <row r="278" spans="1:9" s="12" customFormat="1" ht="9.9499999999999993" customHeight="1" x14ac:dyDescent="0.15">
      <c r="A278" s="118" t="s">
        <v>1933</v>
      </c>
      <c r="B278" s="119" t="s">
        <v>1934</v>
      </c>
      <c r="C278" s="120">
        <f>D277</f>
        <v>45024</v>
      </c>
      <c r="D278" s="121" t="s">
        <v>1932</v>
      </c>
      <c r="E278" s="121" t="s">
        <v>1931</v>
      </c>
      <c r="F278" s="119" t="s">
        <v>275</v>
      </c>
      <c r="G278" s="119" t="s">
        <v>1596</v>
      </c>
      <c r="H278" s="121" t="s">
        <v>1932</v>
      </c>
      <c r="I278" s="122"/>
    </row>
    <row r="279" spans="1:9" ht="15" customHeight="1" x14ac:dyDescent="0.2">
      <c r="A279" s="78" t="s">
        <v>1175</v>
      </c>
      <c r="B279" s="79"/>
      <c r="D279" s="144">
        <v>45026</v>
      </c>
      <c r="E279" s="145"/>
      <c r="F279" s="83"/>
      <c r="G279" s="83"/>
      <c r="H279" s="144"/>
    </row>
    <row r="280" spans="1:9" s="12" customFormat="1" ht="9.9499999999999993" customHeight="1" x14ac:dyDescent="0.15">
      <c r="A280" s="118" t="s">
        <v>1935</v>
      </c>
      <c r="B280" s="119" t="s">
        <v>1936</v>
      </c>
      <c r="C280" s="120">
        <f>D279</f>
        <v>45026</v>
      </c>
      <c r="D280" s="121" t="s">
        <v>1931</v>
      </c>
      <c r="E280" s="121" t="s">
        <v>1932</v>
      </c>
      <c r="F280" s="119" t="s">
        <v>275</v>
      </c>
      <c r="G280" s="119" t="s">
        <v>1596</v>
      </c>
      <c r="H280" s="121" t="s">
        <v>1931</v>
      </c>
      <c r="I280" s="122"/>
    </row>
  </sheetData>
  <mergeCells count="4">
    <mergeCell ref="A222:I222"/>
    <mergeCell ref="A1:I1"/>
    <mergeCell ref="A75:I75"/>
    <mergeCell ref="A149:I149"/>
  </mergeCells>
  <phoneticPr fontId="32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92" fitToHeight="2" orientation="portrait" r:id="rId1"/>
  <headerFooter alignWithMargins="0">
    <oddHeader xml:space="preserve">&amp;C&amp;"Tahoma,Tučné"&amp;12
</oddHeader>
  </headerFooter>
  <rowBreaks count="3" manualBreakCount="3">
    <brk id="74" max="8" man="1"/>
    <brk id="148" max="8" man="1"/>
    <brk id="22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0"/>
  <sheetViews>
    <sheetView view="pageBreakPreview" zoomScale="130" zoomScaleNormal="100" zoomScaleSheetLayoutView="130" workbookViewId="0">
      <selection activeCell="F93" sqref="F93"/>
    </sheetView>
  </sheetViews>
  <sheetFormatPr defaultColWidth="9.140625" defaultRowHeight="9" customHeight="1" x14ac:dyDescent="0.2"/>
  <cols>
    <col min="1" max="1" width="7.5703125" style="19" customWidth="1"/>
    <col min="2" max="2" width="4.140625" style="15" customWidth="1"/>
    <col min="3" max="3" width="5.7109375" style="16" customWidth="1"/>
    <col min="4" max="4" width="19.7109375" style="125" customWidth="1"/>
    <col min="5" max="5" width="19.7109375" style="126" customWidth="1"/>
    <col min="6" max="6" width="2.42578125" style="17" customWidth="1"/>
    <col min="7" max="7" width="5.7109375" style="17" customWidth="1"/>
    <col min="8" max="8" width="19.7109375" style="18" customWidth="1"/>
    <col min="9" max="9" width="18.7109375" style="15" customWidth="1"/>
    <col min="10" max="16384" width="9.140625" style="17"/>
  </cols>
  <sheetData>
    <row r="1" spans="1:10" s="8" customFormat="1" ht="17.100000000000001" customHeight="1" x14ac:dyDescent="0.2">
      <c r="A1" s="596" t="s">
        <v>1820</v>
      </c>
      <c r="B1" s="596"/>
      <c r="C1" s="596"/>
      <c r="D1" s="596"/>
      <c r="E1" s="596"/>
      <c r="F1" s="596"/>
      <c r="G1" s="596"/>
      <c r="H1" s="596"/>
      <c r="I1" s="596"/>
      <c r="J1" s="7"/>
    </row>
    <row r="2" spans="1:10" s="9" customFormat="1" ht="15.95" customHeight="1" x14ac:dyDescent="0.2">
      <c r="A2" s="70" t="s">
        <v>1594</v>
      </c>
      <c r="B2" s="71"/>
      <c r="C2" s="72"/>
      <c r="D2" s="73"/>
      <c r="E2" s="74"/>
      <c r="F2" s="75"/>
      <c r="G2" s="71"/>
      <c r="H2" s="76"/>
      <c r="I2" s="71"/>
    </row>
    <row r="3" spans="1:10" ht="14.1" customHeight="1" x14ac:dyDescent="0.2">
      <c r="A3" s="78" t="s">
        <v>272</v>
      </c>
      <c r="B3" s="79"/>
      <c r="C3" s="80"/>
      <c r="D3" s="144">
        <v>44814</v>
      </c>
      <c r="E3" s="82"/>
      <c r="F3" s="83"/>
      <c r="G3" s="83"/>
      <c r="H3" s="81"/>
      <c r="I3" s="83"/>
    </row>
    <row r="4" spans="1:10" s="22" customFormat="1" ht="9" customHeight="1" x14ac:dyDescent="0.2">
      <c r="A4" s="85" t="s">
        <v>1937</v>
      </c>
      <c r="B4" s="86">
        <v>1</v>
      </c>
      <c r="C4" s="87">
        <f>D3</f>
        <v>44814</v>
      </c>
      <c r="D4" s="27" t="str">
        <f>los!D151</f>
        <v>EAV SK Jihlava</v>
      </c>
      <c r="E4" s="27" t="str">
        <f>los!D153</f>
        <v>K1 Florbal Židenice</v>
      </c>
      <c r="F4" s="86" t="s">
        <v>275</v>
      </c>
      <c r="G4" s="86" t="s">
        <v>1596</v>
      </c>
      <c r="H4" s="27" t="str">
        <f>D4</f>
        <v>EAV SK Jihlava</v>
      </c>
      <c r="I4" s="88"/>
    </row>
    <row r="5" spans="1:10" s="22" customFormat="1" ht="9" customHeight="1" x14ac:dyDescent="0.2">
      <c r="A5" s="90" t="s">
        <v>1938</v>
      </c>
      <c r="B5" s="91">
        <v>1</v>
      </c>
      <c r="C5" s="92">
        <f>D3</f>
        <v>44814</v>
      </c>
      <c r="D5" s="28" t="str">
        <f>los!D152</f>
        <v>IBK Hradec Králové</v>
      </c>
      <c r="E5" s="28" t="str">
        <f>los!D154</f>
        <v>FBŠ Hummel Hattrick Brno</v>
      </c>
      <c r="F5" s="91" t="s">
        <v>275</v>
      </c>
      <c r="G5" s="91" t="s">
        <v>1596</v>
      </c>
      <c r="H5" s="28" t="str">
        <f t="shared" ref="H5:H9" si="0">D5</f>
        <v>IBK Hradec Králové</v>
      </c>
      <c r="I5" s="93"/>
    </row>
    <row r="6" spans="1:10" s="22" customFormat="1" ht="9" customHeight="1" x14ac:dyDescent="0.2">
      <c r="A6" s="90" t="s">
        <v>1939</v>
      </c>
      <c r="B6" s="91">
        <v>1</v>
      </c>
      <c r="C6" s="92">
        <f>D3</f>
        <v>44814</v>
      </c>
      <c r="D6" s="28" t="str">
        <f>los!D157</f>
        <v>Aligators Šitbořice</v>
      </c>
      <c r="E6" s="28" t="str">
        <f>los!D155</f>
        <v>TJ Centropen Dačice</v>
      </c>
      <c r="F6" s="91" t="s">
        <v>275</v>
      </c>
      <c r="G6" s="91" t="s">
        <v>1596</v>
      </c>
      <c r="H6" s="28" t="str">
        <f t="shared" si="0"/>
        <v>Aligators Šitbořice</v>
      </c>
      <c r="I6" s="93"/>
    </row>
    <row r="7" spans="1:10" s="22" customFormat="1" ht="9" customHeight="1" x14ac:dyDescent="0.2">
      <c r="A7" s="90" t="s">
        <v>1940</v>
      </c>
      <c r="B7" s="91">
        <v>1</v>
      </c>
      <c r="C7" s="92">
        <f>D3</f>
        <v>44814</v>
      </c>
      <c r="D7" s="28" t="str">
        <f>los!D158</f>
        <v>FBC Přerov</v>
      </c>
      <c r="E7" s="28" t="str">
        <f>los!D156</f>
        <v>TJ Znojmo LAUFEN CZ</v>
      </c>
      <c r="F7" s="91" t="s">
        <v>275</v>
      </c>
      <c r="G7" s="91" t="s">
        <v>1596</v>
      </c>
      <c r="H7" s="28" t="str">
        <f t="shared" si="0"/>
        <v>FBC Přerov</v>
      </c>
      <c r="I7" s="93"/>
    </row>
    <row r="8" spans="1:10" s="22" customFormat="1" ht="9" customHeight="1" x14ac:dyDescent="0.2">
      <c r="A8" s="90" t="s">
        <v>1941</v>
      </c>
      <c r="B8" s="91">
        <v>1</v>
      </c>
      <c r="C8" s="92">
        <f>D3</f>
        <v>44814</v>
      </c>
      <c r="D8" s="28" t="str">
        <f>los!D159</f>
        <v>Orel Rtyně v Podkrkonoší</v>
      </c>
      <c r="E8" s="28" t="str">
        <f>los!D161</f>
        <v>Torpedo Havířov</v>
      </c>
      <c r="F8" s="91" t="s">
        <v>275</v>
      </c>
      <c r="G8" s="91" t="s">
        <v>1596</v>
      </c>
      <c r="H8" s="28" t="str">
        <f t="shared" si="0"/>
        <v>Orel Rtyně v Podkrkonoší</v>
      </c>
      <c r="I8" s="93"/>
    </row>
    <row r="9" spans="1:10" s="22" customFormat="1" ht="9" customHeight="1" x14ac:dyDescent="0.2">
      <c r="A9" s="94" t="s">
        <v>1942</v>
      </c>
      <c r="B9" s="95">
        <v>1</v>
      </c>
      <c r="C9" s="96">
        <f>D3</f>
        <v>44814</v>
      </c>
      <c r="D9" s="29" t="str">
        <f>los!D160</f>
        <v>FBC Dobruška</v>
      </c>
      <c r="E9" s="29" t="str">
        <f>los!D162</f>
        <v xml:space="preserve">FBC Intevo Třinec </v>
      </c>
      <c r="F9" s="95" t="s">
        <v>275</v>
      </c>
      <c r="G9" s="95" t="s">
        <v>1596</v>
      </c>
      <c r="H9" s="29" t="str">
        <f t="shared" si="0"/>
        <v>FBC Dobruška</v>
      </c>
      <c r="I9" s="97"/>
    </row>
    <row r="10" spans="1:10" ht="14.1" customHeight="1" x14ac:dyDescent="0.2">
      <c r="A10" s="78" t="s">
        <v>283</v>
      </c>
      <c r="B10" s="79"/>
      <c r="C10" s="80"/>
      <c r="D10" s="144">
        <v>44815</v>
      </c>
      <c r="E10" s="82"/>
      <c r="F10" s="83"/>
      <c r="G10" s="83"/>
      <c r="H10" s="81"/>
      <c r="I10" s="83"/>
    </row>
    <row r="11" spans="1:10" s="22" customFormat="1" ht="9" customHeight="1" x14ac:dyDescent="0.2">
      <c r="A11" s="85" t="s">
        <v>1943</v>
      </c>
      <c r="B11" s="86">
        <v>2</v>
      </c>
      <c r="C11" s="87">
        <f>D10</f>
        <v>44815</v>
      </c>
      <c r="D11" s="27" t="str">
        <f>los!D151</f>
        <v>EAV SK Jihlava</v>
      </c>
      <c r="E11" s="27" t="str">
        <f>los!D154</f>
        <v>FBŠ Hummel Hattrick Brno</v>
      </c>
      <c r="F11" s="86" t="s">
        <v>275</v>
      </c>
      <c r="G11" s="86" t="s">
        <v>1596</v>
      </c>
      <c r="H11" s="27" t="str">
        <f>D11</f>
        <v>EAV SK Jihlava</v>
      </c>
      <c r="I11" s="88"/>
    </row>
    <row r="12" spans="1:10" s="22" customFormat="1" ht="9" customHeight="1" x14ac:dyDescent="0.2">
      <c r="A12" s="90" t="s">
        <v>1944</v>
      </c>
      <c r="B12" s="91">
        <v>2</v>
      </c>
      <c r="C12" s="92">
        <f>D10</f>
        <v>44815</v>
      </c>
      <c r="D12" s="28" t="str">
        <f>los!D152</f>
        <v>IBK Hradec Králové</v>
      </c>
      <c r="E12" s="28" t="str">
        <f>los!D153</f>
        <v>K1 Florbal Židenice</v>
      </c>
      <c r="F12" s="91" t="s">
        <v>275</v>
      </c>
      <c r="G12" s="91" t="s">
        <v>1596</v>
      </c>
      <c r="H12" s="28" t="str">
        <f t="shared" ref="H12:H16" si="1">D12</f>
        <v>IBK Hradec Králové</v>
      </c>
      <c r="I12" s="93"/>
    </row>
    <row r="13" spans="1:10" s="22" customFormat="1" ht="9" customHeight="1" x14ac:dyDescent="0.2">
      <c r="A13" s="90" t="s">
        <v>1945</v>
      </c>
      <c r="B13" s="91">
        <v>2</v>
      </c>
      <c r="C13" s="92">
        <f>D10</f>
        <v>44815</v>
      </c>
      <c r="D13" s="28" t="str">
        <f>los!D157</f>
        <v>Aligators Šitbořice</v>
      </c>
      <c r="E13" s="28" t="str">
        <f>los!D156</f>
        <v>TJ Znojmo LAUFEN CZ</v>
      </c>
      <c r="F13" s="91" t="s">
        <v>275</v>
      </c>
      <c r="G13" s="91" t="s">
        <v>1596</v>
      </c>
      <c r="H13" s="28" t="str">
        <f t="shared" si="1"/>
        <v>Aligators Šitbořice</v>
      </c>
      <c r="I13" s="93"/>
    </row>
    <row r="14" spans="1:10" s="22" customFormat="1" ht="9" customHeight="1" x14ac:dyDescent="0.2">
      <c r="A14" s="90" t="s">
        <v>1946</v>
      </c>
      <c r="B14" s="91">
        <v>2</v>
      </c>
      <c r="C14" s="92">
        <f>D10</f>
        <v>44815</v>
      </c>
      <c r="D14" s="28" t="str">
        <f>los!D158</f>
        <v>FBC Přerov</v>
      </c>
      <c r="E14" s="28" t="str">
        <f>los!D155</f>
        <v>TJ Centropen Dačice</v>
      </c>
      <c r="F14" s="91" t="s">
        <v>275</v>
      </c>
      <c r="G14" s="91" t="s">
        <v>1596</v>
      </c>
      <c r="H14" s="28" t="str">
        <f t="shared" si="1"/>
        <v>FBC Přerov</v>
      </c>
      <c r="I14" s="93"/>
    </row>
    <row r="15" spans="1:10" s="22" customFormat="1" ht="9" customHeight="1" x14ac:dyDescent="0.2">
      <c r="A15" s="90" t="s">
        <v>1947</v>
      </c>
      <c r="B15" s="91">
        <v>2</v>
      </c>
      <c r="C15" s="92">
        <f>D10</f>
        <v>44815</v>
      </c>
      <c r="D15" s="28" t="str">
        <f>los!D159</f>
        <v>Orel Rtyně v Podkrkonoší</v>
      </c>
      <c r="E15" s="28" t="str">
        <f>los!D162</f>
        <v xml:space="preserve">FBC Intevo Třinec </v>
      </c>
      <c r="F15" s="91" t="s">
        <v>275</v>
      </c>
      <c r="G15" s="91" t="s">
        <v>1596</v>
      </c>
      <c r="H15" s="28" t="str">
        <f t="shared" si="1"/>
        <v>Orel Rtyně v Podkrkonoší</v>
      </c>
      <c r="I15" s="93"/>
    </row>
    <row r="16" spans="1:10" s="22" customFormat="1" ht="9" customHeight="1" x14ac:dyDescent="0.2">
      <c r="A16" s="94" t="s">
        <v>1948</v>
      </c>
      <c r="B16" s="95">
        <v>2</v>
      </c>
      <c r="C16" s="96">
        <f>D10</f>
        <v>44815</v>
      </c>
      <c r="D16" s="29" t="str">
        <f>los!D160</f>
        <v>FBC Dobruška</v>
      </c>
      <c r="E16" s="29" t="str">
        <f>los!D161</f>
        <v>Torpedo Havířov</v>
      </c>
      <c r="F16" s="95" t="s">
        <v>275</v>
      </c>
      <c r="G16" s="95" t="s">
        <v>1596</v>
      </c>
      <c r="H16" s="29" t="str">
        <f t="shared" si="1"/>
        <v>FBC Dobruška</v>
      </c>
      <c r="I16" s="97"/>
    </row>
    <row r="17" spans="1:9" ht="14.1" customHeight="1" x14ac:dyDescent="0.2">
      <c r="A17" s="78" t="s">
        <v>293</v>
      </c>
      <c r="B17" s="79"/>
      <c r="C17" s="80"/>
      <c r="D17" s="144" t="s">
        <v>689</v>
      </c>
      <c r="E17" s="82"/>
      <c r="F17" s="83"/>
      <c r="G17" s="83"/>
      <c r="H17" s="81"/>
      <c r="I17" s="83"/>
    </row>
    <row r="18" spans="1:9" s="22" customFormat="1" ht="9" customHeight="1" x14ac:dyDescent="0.2">
      <c r="A18" s="85" t="s">
        <v>1949</v>
      </c>
      <c r="B18" s="86">
        <v>3</v>
      </c>
      <c r="C18" s="87"/>
      <c r="D18" s="27" t="str">
        <f>los!D151</f>
        <v>EAV SK Jihlava</v>
      </c>
      <c r="E18" s="27" t="str">
        <f>los!D152</f>
        <v>IBK Hradec Králové</v>
      </c>
      <c r="F18" s="86" t="s">
        <v>275</v>
      </c>
      <c r="G18" s="86" t="s">
        <v>1596</v>
      </c>
      <c r="H18" s="27" t="str">
        <f>D18</f>
        <v>EAV SK Jihlava</v>
      </c>
      <c r="I18" s="88"/>
    </row>
    <row r="19" spans="1:9" s="22" customFormat="1" ht="9" customHeight="1" x14ac:dyDescent="0.2">
      <c r="A19" s="90" t="s">
        <v>1950</v>
      </c>
      <c r="B19" s="91">
        <v>3</v>
      </c>
      <c r="C19" s="92"/>
      <c r="D19" s="28" t="str">
        <f>los!D153</f>
        <v>K1 Florbal Židenice</v>
      </c>
      <c r="E19" s="28" t="str">
        <f>los!D154</f>
        <v>FBŠ Hummel Hattrick Brno</v>
      </c>
      <c r="F19" s="91" t="s">
        <v>275</v>
      </c>
      <c r="G19" s="91" t="s">
        <v>1596</v>
      </c>
      <c r="H19" s="28" t="str">
        <f t="shared" ref="H19:H23" si="2">D19</f>
        <v>K1 Florbal Židenice</v>
      </c>
      <c r="I19" s="93"/>
    </row>
    <row r="20" spans="1:9" s="22" customFormat="1" ht="9" customHeight="1" x14ac:dyDescent="0.2">
      <c r="A20" s="90" t="s">
        <v>1951</v>
      </c>
      <c r="B20" s="91">
        <v>3</v>
      </c>
      <c r="C20" s="92"/>
      <c r="D20" s="28" t="str">
        <f>los!D155</f>
        <v>TJ Centropen Dačice</v>
      </c>
      <c r="E20" s="28" t="str">
        <f>los!D156</f>
        <v>TJ Znojmo LAUFEN CZ</v>
      </c>
      <c r="F20" s="91" t="s">
        <v>275</v>
      </c>
      <c r="G20" s="91" t="s">
        <v>1596</v>
      </c>
      <c r="H20" s="28" t="str">
        <f t="shared" si="2"/>
        <v>TJ Centropen Dačice</v>
      </c>
      <c r="I20" s="93"/>
    </row>
    <row r="21" spans="1:9" s="22" customFormat="1" ht="9" customHeight="1" x14ac:dyDescent="0.2">
      <c r="A21" s="90" t="s">
        <v>1952</v>
      </c>
      <c r="B21" s="91">
        <v>3</v>
      </c>
      <c r="C21" s="92"/>
      <c r="D21" s="28" t="str">
        <f>los!D157</f>
        <v>Aligators Šitbořice</v>
      </c>
      <c r="E21" s="28" t="str">
        <f>los!D158</f>
        <v>FBC Přerov</v>
      </c>
      <c r="F21" s="91" t="s">
        <v>275</v>
      </c>
      <c r="G21" s="91" t="s">
        <v>1596</v>
      </c>
      <c r="H21" s="28" t="str">
        <f t="shared" si="2"/>
        <v>Aligators Šitbořice</v>
      </c>
      <c r="I21" s="93"/>
    </row>
    <row r="22" spans="1:9" s="22" customFormat="1" ht="9" customHeight="1" x14ac:dyDescent="0.2">
      <c r="A22" s="90" t="s">
        <v>1953</v>
      </c>
      <c r="B22" s="91">
        <v>3</v>
      </c>
      <c r="C22" s="92"/>
      <c r="D22" s="28" t="str">
        <f>los!D159</f>
        <v>Orel Rtyně v Podkrkonoší</v>
      </c>
      <c r="E22" s="28" t="str">
        <f>los!D160</f>
        <v>FBC Dobruška</v>
      </c>
      <c r="F22" s="91" t="s">
        <v>275</v>
      </c>
      <c r="G22" s="91" t="s">
        <v>1596</v>
      </c>
      <c r="H22" s="28" t="str">
        <f t="shared" si="2"/>
        <v>Orel Rtyně v Podkrkonoší</v>
      </c>
      <c r="I22" s="93"/>
    </row>
    <row r="23" spans="1:9" s="22" customFormat="1" ht="9" customHeight="1" x14ac:dyDescent="0.2">
      <c r="A23" s="94" t="s">
        <v>1954</v>
      </c>
      <c r="B23" s="95">
        <v>3</v>
      </c>
      <c r="C23" s="96"/>
      <c r="D23" s="29" t="str">
        <f>los!D161</f>
        <v>Torpedo Havířov</v>
      </c>
      <c r="E23" s="29" t="str">
        <f>los!D162</f>
        <v xml:space="preserve">FBC Intevo Třinec </v>
      </c>
      <c r="F23" s="95" t="s">
        <v>275</v>
      </c>
      <c r="G23" s="95" t="s">
        <v>1596</v>
      </c>
      <c r="H23" s="29" t="str">
        <f t="shared" si="2"/>
        <v>Torpedo Havířov</v>
      </c>
      <c r="I23" s="97"/>
    </row>
    <row r="24" spans="1:9" ht="14.1" customHeight="1" x14ac:dyDescent="0.2">
      <c r="A24" s="78" t="s">
        <v>301</v>
      </c>
      <c r="B24" s="79"/>
      <c r="C24" s="80"/>
      <c r="D24" s="144">
        <v>44835</v>
      </c>
      <c r="E24" s="82"/>
      <c r="F24" s="83"/>
      <c r="G24" s="83"/>
      <c r="H24" s="81"/>
      <c r="I24" s="83"/>
    </row>
    <row r="25" spans="1:9" s="22" customFormat="1" ht="9" customHeight="1" x14ac:dyDescent="0.2">
      <c r="A25" s="85" t="s">
        <v>1955</v>
      </c>
      <c r="B25" s="86">
        <v>4</v>
      </c>
      <c r="C25" s="87">
        <f>D24</f>
        <v>44835</v>
      </c>
      <c r="D25" s="27" t="str">
        <f>los!D155</f>
        <v>TJ Centropen Dačice</v>
      </c>
      <c r="E25" s="27" t="str">
        <f>los!D151</f>
        <v>EAV SK Jihlava</v>
      </c>
      <c r="F25" s="86" t="s">
        <v>275</v>
      </c>
      <c r="G25" s="86" t="s">
        <v>1596</v>
      </c>
      <c r="H25" s="27" t="str">
        <f>D25</f>
        <v>TJ Centropen Dačice</v>
      </c>
      <c r="I25" s="88"/>
    </row>
    <row r="26" spans="1:9" s="22" customFormat="1" ht="9" customHeight="1" x14ac:dyDescent="0.2">
      <c r="A26" s="90" t="s">
        <v>1956</v>
      </c>
      <c r="B26" s="91">
        <v>4</v>
      </c>
      <c r="C26" s="92">
        <f>D24</f>
        <v>44835</v>
      </c>
      <c r="D26" s="28" t="str">
        <f>los!D156</f>
        <v>TJ Znojmo LAUFEN CZ</v>
      </c>
      <c r="E26" s="28" t="str">
        <f>los!D152</f>
        <v>IBK Hradec Králové</v>
      </c>
      <c r="F26" s="91" t="s">
        <v>275</v>
      </c>
      <c r="G26" s="91" t="s">
        <v>1596</v>
      </c>
      <c r="H26" s="28" t="str">
        <f t="shared" ref="H26:H30" si="3">D26</f>
        <v>TJ Znojmo LAUFEN CZ</v>
      </c>
      <c r="I26" s="93"/>
    </row>
    <row r="27" spans="1:9" s="22" customFormat="1" ht="9" customHeight="1" x14ac:dyDescent="0.2">
      <c r="A27" s="90" t="s">
        <v>1957</v>
      </c>
      <c r="B27" s="91">
        <v>4</v>
      </c>
      <c r="C27" s="92">
        <f>D24</f>
        <v>44835</v>
      </c>
      <c r="D27" s="28" t="str">
        <f>los!D153</f>
        <v>K1 Florbal Židenice</v>
      </c>
      <c r="E27" s="28" t="str">
        <f>los!D159</f>
        <v>Orel Rtyně v Podkrkonoší</v>
      </c>
      <c r="F27" s="91" t="s">
        <v>275</v>
      </c>
      <c r="G27" s="91" t="s">
        <v>1596</v>
      </c>
      <c r="H27" s="28" t="str">
        <f t="shared" si="3"/>
        <v>K1 Florbal Židenice</v>
      </c>
      <c r="I27" s="93"/>
    </row>
    <row r="28" spans="1:9" s="22" customFormat="1" ht="9" customHeight="1" x14ac:dyDescent="0.2">
      <c r="A28" s="90" t="s">
        <v>1958</v>
      </c>
      <c r="B28" s="91">
        <v>4</v>
      </c>
      <c r="C28" s="92">
        <f>D24</f>
        <v>44835</v>
      </c>
      <c r="D28" s="28" t="str">
        <f>los!D154</f>
        <v>FBŠ Hummel Hattrick Brno</v>
      </c>
      <c r="E28" s="28" t="str">
        <f>los!D160</f>
        <v>FBC Dobruška</v>
      </c>
      <c r="F28" s="91" t="s">
        <v>275</v>
      </c>
      <c r="G28" s="91" t="s">
        <v>1596</v>
      </c>
      <c r="H28" s="28" t="str">
        <f t="shared" si="3"/>
        <v>FBŠ Hummel Hattrick Brno</v>
      </c>
      <c r="I28" s="93"/>
    </row>
    <row r="29" spans="1:9" s="22" customFormat="1" ht="9" customHeight="1" x14ac:dyDescent="0.2">
      <c r="A29" s="90" t="s">
        <v>1959</v>
      </c>
      <c r="B29" s="91">
        <v>4</v>
      </c>
      <c r="C29" s="92">
        <f>D24</f>
        <v>44835</v>
      </c>
      <c r="D29" s="28" t="str">
        <f>los!D161</f>
        <v>Torpedo Havířov</v>
      </c>
      <c r="E29" s="28" t="str">
        <f>los!D157</f>
        <v>Aligators Šitbořice</v>
      </c>
      <c r="F29" s="91" t="s">
        <v>275</v>
      </c>
      <c r="G29" s="91" t="s">
        <v>1596</v>
      </c>
      <c r="H29" s="28" t="str">
        <f t="shared" si="3"/>
        <v>Torpedo Havířov</v>
      </c>
      <c r="I29" s="93"/>
    </row>
    <row r="30" spans="1:9" s="22" customFormat="1" ht="9" customHeight="1" x14ac:dyDescent="0.2">
      <c r="A30" s="94" t="s">
        <v>1960</v>
      </c>
      <c r="B30" s="95">
        <v>4</v>
      </c>
      <c r="C30" s="96">
        <f>D24</f>
        <v>44835</v>
      </c>
      <c r="D30" s="29" t="str">
        <f>los!D162</f>
        <v xml:space="preserve">FBC Intevo Třinec </v>
      </c>
      <c r="E30" s="29" t="str">
        <f>los!D158</f>
        <v>FBC Přerov</v>
      </c>
      <c r="F30" s="95" t="s">
        <v>275</v>
      </c>
      <c r="G30" s="95" t="s">
        <v>1596</v>
      </c>
      <c r="H30" s="29" t="str">
        <f t="shared" si="3"/>
        <v xml:space="preserve">FBC Intevo Třinec </v>
      </c>
      <c r="I30" s="97"/>
    </row>
    <row r="31" spans="1:9" ht="14.1" customHeight="1" x14ac:dyDescent="0.2">
      <c r="A31" s="78" t="s">
        <v>310</v>
      </c>
      <c r="B31" s="79"/>
      <c r="C31" s="80"/>
      <c r="D31" s="144">
        <v>44836</v>
      </c>
      <c r="E31" s="82"/>
      <c r="F31" s="83"/>
      <c r="G31" s="83"/>
      <c r="H31" s="81"/>
      <c r="I31" s="83"/>
    </row>
    <row r="32" spans="1:9" s="22" customFormat="1" ht="9" customHeight="1" x14ac:dyDescent="0.2">
      <c r="A32" s="85" t="s">
        <v>1961</v>
      </c>
      <c r="B32" s="86">
        <v>5</v>
      </c>
      <c r="C32" s="87">
        <f>D31</f>
        <v>44836</v>
      </c>
      <c r="D32" s="27" t="str">
        <f>los!D155</f>
        <v>TJ Centropen Dačice</v>
      </c>
      <c r="E32" s="27" t="str">
        <f>los!D152</f>
        <v>IBK Hradec Králové</v>
      </c>
      <c r="F32" s="86" t="s">
        <v>275</v>
      </c>
      <c r="G32" s="86" t="s">
        <v>1596</v>
      </c>
      <c r="H32" s="27" t="str">
        <f>D32</f>
        <v>TJ Centropen Dačice</v>
      </c>
      <c r="I32" s="88"/>
    </row>
    <row r="33" spans="1:9" s="22" customFormat="1" ht="9" customHeight="1" x14ac:dyDescent="0.2">
      <c r="A33" s="90" t="s">
        <v>1962</v>
      </c>
      <c r="B33" s="91">
        <v>5</v>
      </c>
      <c r="C33" s="92">
        <f>D31</f>
        <v>44836</v>
      </c>
      <c r="D33" s="28" t="str">
        <f>los!D156</f>
        <v>TJ Znojmo LAUFEN CZ</v>
      </c>
      <c r="E33" s="28" t="str">
        <f>los!D151</f>
        <v>EAV SK Jihlava</v>
      </c>
      <c r="F33" s="91" t="s">
        <v>275</v>
      </c>
      <c r="G33" s="91" t="s">
        <v>1596</v>
      </c>
      <c r="H33" s="28" t="str">
        <f t="shared" ref="H33:H37" si="4">D33</f>
        <v>TJ Znojmo LAUFEN CZ</v>
      </c>
      <c r="I33" s="93"/>
    </row>
    <row r="34" spans="1:9" s="22" customFormat="1" ht="9" customHeight="1" x14ac:dyDescent="0.2">
      <c r="A34" s="90" t="s">
        <v>1963</v>
      </c>
      <c r="B34" s="91">
        <v>5</v>
      </c>
      <c r="C34" s="92">
        <f>D31</f>
        <v>44836</v>
      </c>
      <c r="D34" s="28" t="str">
        <f>los!D153</f>
        <v>K1 Florbal Židenice</v>
      </c>
      <c r="E34" s="28" t="str">
        <f>los!D160</f>
        <v>FBC Dobruška</v>
      </c>
      <c r="F34" s="91" t="s">
        <v>275</v>
      </c>
      <c r="G34" s="91" t="s">
        <v>1596</v>
      </c>
      <c r="H34" s="28" t="str">
        <f t="shared" si="4"/>
        <v>K1 Florbal Židenice</v>
      </c>
      <c r="I34" s="93"/>
    </row>
    <row r="35" spans="1:9" s="22" customFormat="1" ht="9" customHeight="1" x14ac:dyDescent="0.2">
      <c r="A35" s="90" t="s">
        <v>1964</v>
      </c>
      <c r="B35" s="91">
        <v>5</v>
      </c>
      <c r="C35" s="92">
        <f>D31</f>
        <v>44836</v>
      </c>
      <c r="D35" s="28" t="str">
        <f>los!D154</f>
        <v>FBŠ Hummel Hattrick Brno</v>
      </c>
      <c r="E35" s="28" t="str">
        <f>los!D159</f>
        <v>Orel Rtyně v Podkrkonoší</v>
      </c>
      <c r="F35" s="91" t="s">
        <v>275</v>
      </c>
      <c r="G35" s="91" t="s">
        <v>1596</v>
      </c>
      <c r="H35" s="28" t="str">
        <f t="shared" si="4"/>
        <v>FBŠ Hummel Hattrick Brno</v>
      </c>
      <c r="I35" s="93"/>
    </row>
    <row r="36" spans="1:9" s="22" customFormat="1" ht="9" customHeight="1" x14ac:dyDescent="0.2">
      <c r="A36" s="90" t="s">
        <v>1965</v>
      </c>
      <c r="B36" s="91">
        <v>5</v>
      </c>
      <c r="C36" s="92">
        <f>D31</f>
        <v>44836</v>
      </c>
      <c r="D36" s="28" t="str">
        <f>los!D161</f>
        <v>Torpedo Havířov</v>
      </c>
      <c r="E36" s="28" t="str">
        <f>los!D158</f>
        <v>FBC Přerov</v>
      </c>
      <c r="F36" s="91" t="s">
        <v>275</v>
      </c>
      <c r="G36" s="91" t="s">
        <v>1596</v>
      </c>
      <c r="H36" s="28" t="str">
        <f t="shared" si="4"/>
        <v>Torpedo Havířov</v>
      </c>
      <c r="I36" s="93"/>
    </row>
    <row r="37" spans="1:9" s="22" customFormat="1" ht="9" customHeight="1" x14ac:dyDescent="0.2">
      <c r="A37" s="94" t="s">
        <v>1966</v>
      </c>
      <c r="B37" s="95">
        <v>5</v>
      </c>
      <c r="C37" s="96">
        <f>D31</f>
        <v>44836</v>
      </c>
      <c r="D37" s="29" t="str">
        <f>los!D162</f>
        <v xml:space="preserve">FBC Intevo Třinec </v>
      </c>
      <c r="E37" s="29" t="str">
        <f>los!D157</f>
        <v>Aligators Šitbořice</v>
      </c>
      <c r="F37" s="95" t="s">
        <v>275</v>
      </c>
      <c r="G37" s="95" t="s">
        <v>1596</v>
      </c>
      <c r="H37" s="29" t="str">
        <f t="shared" si="4"/>
        <v xml:space="preserve">FBC Intevo Třinec </v>
      </c>
      <c r="I37" s="97"/>
    </row>
    <row r="38" spans="1:9" ht="14.1" customHeight="1" x14ac:dyDescent="0.2">
      <c r="A38" s="78" t="s">
        <v>320</v>
      </c>
      <c r="B38" s="79"/>
      <c r="C38" s="80"/>
      <c r="D38" s="144">
        <v>44849</v>
      </c>
      <c r="E38" s="82"/>
      <c r="F38" s="83"/>
      <c r="G38" s="83"/>
      <c r="H38" s="81"/>
      <c r="I38" s="83"/>
    </row>
    <row r="39" spans="1:9" s="22" customFormat="1" ht="9" customHeight="1" x14ac:dyDescent="0.2">
      <c r="A39" s="85" t="s">
        <v>1967</v>
      </c>
      <c r="B39" s="86">
        <v>6</v>
      </c>
      <c r="C39" s="87">
        <f>D38</f>
        <v>44849</v>
      </c>
      <c r="D39" s="27" t="str">
        <f>los!D151</f>
        <v>EAV SK Jihlava</v>
      </c>
      <c r="E39" s="27" t="str">
        <f>los!D157</f>
        <v>Aligators Šitbořice</v>
      </c>
      <c r="F39" s="86" t="s">
        <v>275</v>
      </c>
      <c r="G39" s="86" t="s">
        <v>1596</v>
      </c>
      <c r="H39" s="27" t="str">
        <f>D39</f>
        <v>EAV SK Jihlava</v>
      </c>
      <c r="I39" s="88"/>
    </row>
    <row r="40" spans="1:9" s="22" customFormat="1" ht="9" customHeight="1" x14ac:dyDescent="0.2">
      <c r="A40" s="90" t="s">
        <v>1968</v>
      </c>
      <c r="B40" s="91">
        <v>6</v>
      </c>
      <c r="C40" s="92">
        <f>D38</f>
        <v>44849</v>
      </c>
      <c r="D40" s="28" t="str">
        <f>los!D152</f>
        <v>IBK Hradec Králové</v>
      </c>
      <c r="E40" s="28" t="str">
        <f>los!D158</f>
        <v>FBC Přerov</v>
      </c>
      <c r="F40" s="91" t="s">
        <v>275</v>
      </c>
      <c r="G40" s="91" t="s">
        <v>1596</v>
      </c>
      <c r="H40" s="28" t="str">
        <f t="shared" ref="H40:H44" si="5">D40</f>
        <v>IBK Hradec Králové</v>
      </c>
      <c r="I40" s="93"/>
    </row>
    <row r="41" spans="1:9" s="22" customFormat="1" ht="9" customHeight="1" x14ac:dyDescent="0.2">
      <c r="A41" s="90" t="s">
        <v>1969</v>
      </c>
      <c r="B41" s="91">
        <v>6</v>
      </c>
      <c r="C41" s="92">
        <f>D38</f>
        <v>44849</v>
      </c>
      <c r="D41" s="28" t="str">
        <f>los!D161</f>
        <v>Torpedo Havířov</v>
      </c>
      <c r="E41" s="28" t="str">
        <f>los!D153</f>
        <v>K1 Florbal Židenice</v>
      </c>
      <c r="F41" s="91" t="s">
        <v>275</v>
      </c>
      <c r="G41" s="91" t="s">
        <v>1596</v>
      </c>
      <c r="H41" s="28" t="str">
        <f t="shared" si="5"/>
        <v>Torpedo Havířov</v>
      </c>
      <c r="I41" s="93"/>
    </row>
    <row r="42" spans="1:9" s="22" customFormat="1" ht="9" customHeight="1" x14ac:dyDescent="0.2">
      <c r="A42" s="90" t="s">
        <v>1970</v>
      </c>
      <c r="B42" s="91">
        <v>6</v>
      </c>
      <c r="C42" s="92">
        <f>D38</f>
        <v>44849</v>
      </c>
      <c r="D42" s="28" t="str">
        <f>los!D162</f>
        <v xml:space="preserve">FBC Intevo Třinec </v>
      </c>
      <c r="E42" s="28" t="str">
        <f>los!D154</f>
        <v>FBŠ Hummel Hattrick Brno</v>
      </c>
      <c r="F42" s="91" t="s">
        <v>275</v>
      </c>
      <c r="G42" s="91" t="s">
        <v>1596</v>
      </c>
      <c r="H42" s="28" t="str">
        <f t="shared" si="5"/>
        <v xml:space="preserve">FBC Intevo Třinec </v>
      </c>
      <c r="I42" s="93"/>
    </row>
    <row r="43" spans="1:9" s="22" customFormat="1" ht="9" customHeight="1" x14ac:dyDescent="0.2">
      <c r="A43" s="90" t="s">
        <v>1971</v>
      </c>
      <c r="B43" s="91">
        <v>6</v>
      </c>
      <c r="C43" s="92">
        <f>D38</f>
        <v>44849</v>
      </c>
      <c r="D43" s="28" t="str">
        <f>los!D159</f>
        <v>Orel Rtyně v Podkrkonoší</v>
      </c>
      <c r="E43" s="28" t="str">
        <f>los!D155</f>
        <v>TJ Centropen Dačice</v>
      </c>
      <c r="F43" s="91" t="s">
        <v>275</v>
      </c>
      <c r="G43" s="91" t="s">
        <v>1596</v>
      </c>
      <c r="H43" s="28" t="str">
        <f t="shared" si="5"/>
        <v>Orel Rtyně v Podkrkonoší</v>
      </c>
      <c r="I43" s="93"/>
    </row>
    <row r="44" spans="1:9" s="22" customFormat="1" ht="9" customHeight="1" x14ac:dyDescent="0.2">
      <c r="A44" s="94" t="s">
        <v>1972</v>
      </c>
      <c r="B44" s="95">
        <v>6</v>
      </c>
      <c r="C44" s="96">
        <f>D38</f>
        <v>44849</v>
      </c>
      <c r="D44" s="29" t="str">
        <f>los!D160</f>
        <v>FBC Dobruška</v>
      </c>
      <c r="E44" s="29" t="str">
        <f>los!D156</f>
        <v>TJ Znojmo LAUFEN CZ</v>
      </c>
      <c r="F44" s="95" t="s">
        <v>275</v>
      </c>
      <c r="G44" s="95" t="s">
        <v>1596</v>
      </c>
      <c r="H44" s="29" t="str">
        <f t="shared" si="5"/>
        <v>FBC Dobruška</v>
      </c>
      <c r="I44" s="97"/>
    </row>
    <row r="45" spans="1:9" ht="14.1" customHeight="1" x14ac:dyDescent="0.2">
      <c r="A45" s="78" t="s">
        <v>328</v>
      </c>
      <c r="B45" s="79"/>
      <c r="C45" s="80"/>
      <c r="D45" s="144">
        <v>44850</v>
      </c>
      <c r="E45" s="82"/>
      <c r="F45" s="83"/>
      <c r="G45" s="83"/>
      <c r="H45" s="81"/>
      <c r="I45" s="83"/>
    </row>
    <row r="46" spans="1:9" s="22" customFormat="1" ht="9" customHeight="1" x14ac:dyDescent="0.2">
      <c r="A46" s="85" t="s">
        <v>1973</v>
      </c>
      <c r="B46" s="86">
        <v>7</v>
      </c>
      <c r="C46" s="87">
        <f>D45</f>
        <v>44850</v>
      </c>
      <c r="D46" s="27" t="str">
        <f>los!D151</f>
        <v>EAV SK Jihlava</v>
      </c>
      <c r="E46" s="27" t="str">
        <f>los!D158</f>
        <v>FBC Přerov</v>
      </c>
      <c r="F46" s="86" t="s">
        <v>275</v>
      </c>
      <c r="G46" s="86" t="s">
        <v>1596</v>
      </c>
      <c r="H46" s="27" t="str">
        <f>D46</f>
        <v>EAV SK Jihlava</v>
      </c>
      <c r="I46" s="88"/>
    </row>
    <row r="47" spans="1:9" s="22" customFormat="1" ht="9" customHeight="1" x14ac:dyDescent="0.2">
      <c r="A47" s="90" t="s">
        <v>1974</v>
      </c>
      <c r="B47" s="91">
        <v>7</v>
      </c>
      <c r="C47" s="92">
        <f>D45</f>
        <v>44850</v>
      </c>
      <c r="D47" s="28" t="str">
        <f>los!D152</f>
        <v>IBK Hradec Králové</v>
      </c>
      <c r="E47" s="28" t="str">
        <f>los!D157</f>
        <v>Aligators Šitbořice</v>
      </c>
      <c r="F47" s="91" t="s">
        <v>275</v>
      </c>
      <c r="G47" s="91" t="s">
        <v>1596</v>
      </c>
      <c r="H47" s="28" t="str">
        <f t="shared" ref="H47:H51" si="6">D47</f>
        <v>IBK Hradec Králové</v>
      </c>
      <c r="I47" s="93"/>
    </row>
    <row r="48" spans="1:9" s="22" customFormat="1" ht="9" customHeight="1" x14ac:dyDescent="0.2">
      <c r="A48" s="90" t="s">
        <v>1975</v>
      </c>
      <c r="B48" s="91">
        <v>7</v>
      </c>
      <c r="C48" s="92">
        <f>D45</f>
        <v>44850</v>
      </c>
      <c r="D48" s="28" t="str">
        <f>los!D161</f>
        <v>Torpedo Havířov</v>
      </c>
      <c r="E48" s="28" t="str">
        <f>los!D154</f>
        <v>FBŠ Hummel Hattrick Brno</v>
      </c>
      <c r="F48" s="91" t="s">
        <v>275</v>
      </c>
      <c r="G48" s="91" t="s">
        <v>1596</v>
      </c>
      <c r="H48" s="28" t="str">
        <f t="shared" si="6"/>
        <v>Torpedo Havířov</v>
      </c>
      <c r="I48" s="93"/>
    </row>
    <row r="49" spans="1:9" s="22" customFormat="1" ht="9" customHeight="1" x14ac:dyDescent="0.2">
      <c r="A49" s="90" t="s">
        <v>1976</v>
      </c>
      <c r="B49" s="91">
        <v>7</v>
      </c>
      <c r="C49" s="92">
        <f>D45</f>
        <v>44850</v>
      </c>
      <c r="D49" s="28" t="str">
        <f>los!D162</f>
        <v xml:space="preserve">FBC Intevo Třinec </v>
      </c>
      <c r="E49" s="28" t="str">
        <f>los!D153</f>
        <v>K1 Florbal Židenice</v>
      </c>
      <c r="F49" s="91" t="s">
        <v>275</v>
      </c>
      <c r="G49" s="91" t="s">
        <v>1596</v>
      </c>
      <c r="H49" s="28" t="str">
        <f t="shared" si="6"/>
        <v xml:space="preserve">FBC Intevo Třinec </v>
      </c>
      <c r="I49" s="93"/>
    </row>
    <row r="50" spans="1:9" s="22" customFormat="1" ht="9" customHeight="1" x14ac:dyDescent="0.2">
      <c r="A50" s="90" t="s">
        <v>1977</v>
      </c>
      <c r="B50" s="91">
        <v>7</v>
      </c>
      <c r="C50" s="92">
        <f>D45</f>
        <v>44850</v>
      </c>
      <c r="D50" s="28" t="str">
        <f>los!D159</f>
        <v>Orel Rtyně v Podkrkonoší</v>
      </c>
      <c r="E50" s="28" t="str">
        <f>los!D156</f>
        <v>TJ Znojmo LAUFEN CZ</v>
      </c>
      <c r="F50" s="91" t="s">
        <v>275</v>
      </c>
      <c r="G50" s="91" t="s">
        <v>1596</v>
      </c>
      <c r="H50" s="28" t="str">
        <f t="shared" si="6"/>
        <v>Orel Rtyně v Podkrkonoší</v>
      </c>
      <c r="I50" s="93"/>
    </row>
    <row r="51" spans="1:9" s="22" customFormat="1" ht="9" customHeight="1" x14ac:dyDescent="0.2">
      <c r="A51" s="94" t="s">
        <v>1978</v>
      </c>
      <c r="B51" s="95">
        <v>7</v>
      </c>
      <c r="C51" s="96">
        <f>D45</f>
        <v>44850</v>
      </c>
      <c r="D51" s="29" t="str">
        <f>los!D160</f>
        <v>FBC Dobruška</v>
      </c>
      <c r="E51" s="29" t="str">
        <f>los!D155</f>
        <v>TJ Centropen Dačice</v>
      </c>
      <c r="F51" s="95" t="s">
        <v>275</v>
      </c>
      <c r="G51" s="95" t="s">
        <v>1596</v>
      </c>
      <c r="H51" s="29" t="str">
        <f t="shared" si="6"/>
        <v>FBC Dobruška</v>
      </c>
      <c r="I51" s="97"/>
    </row>
    <row r="52" spans="1:9" ht="14.1" customHeight="1" x14ac:dyDescent="0.2">
      <c r="A52" s="78" t="s">
        <v>337</v>
      </c>
      <c r="B52" s="79"/>
      <c r="C52" s="80"/>
      <c r="D52" s="144">
        <v>44863</v>
      </c>
      <c r="E52" s="82"/>
      <c r="F52" s="83"/>
      <c r="G52" s="83"/>
      <c r="H52" s="81"/>
      <c r="I52" s="83"/>
    </row>
    <row r="53" spans="1:9" s="22" customFormat="1" ht="9" customHeight="1" x14ac:dyDescent="0.2">
      <c r="A53" s="85" t="s">
        <v>1979</v>
      </c>
      <c r="B53" s="86">
        <v>8</v>
      </c>
      <c r="C53" s="87">
        <f>D52</f>
        <v>44863</v>
      </c>
      <c r="D53" s="27" t="str">
        <f>los!D159</f>
        <v>Orel Rtyně v Podkrkonoší</v>
      </c>
      <c r="E53" s="27" t="str">
        <f>los!D151</f>
        <v>EAV SK Jihlava</v>
      </c>
      <c r="F53" s="86" t="s">
        <v>275</v>
      </c>
      <c r="G53" s="86" t="s">
        <v>1596</v>
      </c>
      <c r="H53" s="27" t="str">
        <f>D53</f>
        <v>Orel Rtyně v Podkrkonoší</v>
      </c>
      <c r="I53" s="88"/>
    </row>
    <row r="54" spans="1:9" s="22" customFormat="1" ht="9" customHeight="1" x14ac:dyDescent="0.2">
      <c r="A54" s="90" t="s">
        <v>1980</v>
      </c>
      <c r="B54" s="91">
        <v>8</v>
      </c>
      <c r="C54" s="92">
        <f>D52</f>
        <v>44863</v>
      </c>
      <c r="D54" s="28" t="str">
        <f>los!D160</f>
        <v>FBC Dobruška</v>
      </c>
      <c r="E54" s="28" t="str">
        <f>los!D152</f>
        <v>IBK Hradec Králové</v>
      </c>
      <c r="F54" s="91" t="s">
        <v>275</v>
      </c>
      <c r="G54" s="91" t="s">
        <v>1596</v>
      </c>
      <c r="H54" s="28" t="str">
        <f t="shared" ref="H54:H58" si="7">D54</f>
        <v>FBC Dobruška</v>
      </c>
      <c r="I54" s="93"/>
    </row>
    <row r="55" spans="1:9" s="22" customFormat="1" ht="9" customHeight="1" x14ac:dyDescent="0.2">
      <c r="A55" s="90" t="s">
        <v>1981</v>
      </c>
      <c r="B55" s="91">
        <v>8</v>
      </c>
      <c r="C55" s="92">
        <f>D52</f>
        <v>44863</v>
      </c>
      <c r="D55" s="28" t="str">
        <f>los!D155</f>
        <v>TJ Centropen Dačice</v>
      </c>
      <c r="E55" s="28" t="str">
        <f>los!D161</f>
        <v>Torpedo Havířov</v>
      </c>
      <c r="F55" s="91" t="s">
        <v>275</v>
      </c>
      <c r="G55" s="91" t="s">
        <v>1596</v>
      </c>
      <c r="H55" s="28" t="str">
        <f t="shared" si="7"/>
        <v>TJ Centropen Dačice</v>
      </c>
      <c r="I55" s="93"/>
    </row>
    <row r="56" spans="1:9" s="22" customFormat="1" ht="9" customHeight="1" x14ac:dyDescent="0.2">
      <c r="A56" s="90" t="s">
        <v>1982</v>
      </c>
      <c r="B56" s="91">
        <v>8</v>
      </c>
      <c r="C56" s="92">
        <f>D52</f>
        <v>44863</v>
      </c>
      <c r="D56" s="28" t="str">
        <f>los!D156</f>
        <v>TJ Znojmo LAUFEN CZ</v>
      </c>
      <c r="E56" s="28" t="str">
        <f>los!D162</f>
        <v xml:space="preserve">FBC Intevo Třinec </v>
      </c>
      <c r="F56" s="91" t="s">
        <v>275</v>
      </c>
      <c r="G56" s="91" t="s">
        <v>1596</v>
      </c>
      <c r="H56" s="28" t="str">
        <f t="shared" si="7"/>
        <v>TJ Znojmo LAUFEN CZ</v>
      </c>
      <c r="I56" s="93"/>
    </row>
    <row r="57" spans="1:9" s="22" customFormat="1" ht="9" customHeight="1" x14ac:dyDescent="0.2">
      <c r="A57" s="90" t="s">
        <v>1983</v>
      </c>
      <c r="B57" s="91">
        <v>8</v>
      </c>
      <c r="C57" s="92">
        <f>D52</f>
        <v>44863</v>
      </c>
      <c r="D57" s="28" t="str">
        <f>los!D157</f>
        <v>Aligators Šitbořice</v>
      </c>
      <c r="E57" s="28" t="str">
        <f>los!D153</f>
        <v>K1 Florbal Židenice</v>
      </c>
      <c r="F57" s="91" t="s">
        <v>275</v>
      </c>
      <c r="G57" s="91" t="s">
        <v>1596</v>
      </c>
      <c r="H57" s="28" t="str">
        <f t="shared" si="7"/>
        <v>Aligators Šitbořice</v>
      </c>
      <c r="I57" s="93"/>
    </row>
    <row r="58" spans="1:9" s="22" customFormat="1" ht="9" customHeight="1" x14ac:dyDescent="0.2">
      <c r="A58" s="94" t="s">
        <v>1984</v>
      </c>
      <c r="B58" s="95">
        <v>8</v>
      </c>
      <c r="C58" s="96">
        <f>D52</f>
        <v>44863</v>
      </c>
      <c r="D58" s="29" t="str">
        <f>los!D158</f>
        <v>FBC Přerov</v>
      </c>
      <c r="E58" s="29" t="str">
        <f>los!D154</f>
        <v>FBŠ Hummel Hattrick Brno</v>
      </c>
      <c r="F58" s="95" t="s">
        <v>275</v>
      </c>
      <c r="G58" s="95" t="s">
        <v>1596</v>
      </c>
      <c r="H58" s="29" t="str">
        <f t="shared" si="7"/>
        <v>FBC Přerov</v>
      </c>
      <c r="I58" s="97"/>
    </row>
    <row r="59" spans="1:9" ht="14.1" customHeight="1" x14ac:dyDescent="0.2">
      <c r="A59" s="78" t="s">
        <v>346</v>
      </c>
      <c r="B59" s="79"/>
      <c r="C59" s="80"/>
      <c r="D59" s="144">
        <v>44864</v>
      </c>
      <c r="E59" s="82"/>
      <c r="F59" s="83"/>
      <c r="G59" s="83"/>
      <c r="H59" s="81"/>
      <c r="I59" s="83"/>
    </row>
    <row r="60" spans="1:9" s="22" customFormat="1" ht="9" customHeight="1" x14ac:dyDescent="0.2">
      <c r="A60" s="85" t="s">
        <v>1985</v>
      </c>
      <c r="B60" s="86">
        <v>9</v>
      </c>
      <c r="C60" s="87">
        <f>D59</f>
        <v>44864</v>
      </c>
      <c r="D60" s="27" t="str">
        <f>los!D159</f>
        <v>Orel Rtyně v Podkrkonoší</v>
      </c>
      <c r="E60" s="27" t="str">
        <f>los!D152</f>
        <v>IBK Hradec Králové</v>
      </c>
      <c r="F60" s="86" t="s">
        <v>275</v>
      </c>
      <c r="G60" s="86" t="s">
        <v>1596</v>
      </c>
      <c r="H60" s="27" t="str">
        <f>D60</f>
        <v>Orel Rtyně v Podkrkonoší</v>
      </c>
      <c r="I60" s="88"/>
    </row>
    <row r="61" spans="1:9" s="22" customFormat="1" ht="9" customHeight="1" x14ac:dyDescent="0.2">
      <c r="A61" s="90" t="s">
        <v>1986</v>
      </c>
      <c r="B61" s="91">
        <v>9</v>
      </c>
      <c r="C61" s="92">
        <f>D59</f>
        <v>44864</v>
      </c>
      <c r="D61" s="28" t="str">
        <f>los!D160</f>
        <v>FBC Dobruška</v>
      </c>
      <c r="E61" s="28" t="str">
        <f>los!D151</f>
        <v>EAV SK Jihlava</v>
      </c>
      <c r="F61" s="91" t="s">
        <v>275</v>
      </c>
      <c r="G61" s="91" t="s">
        <v>1596</v>
      </c>
      <c r="H61" s="28" t="str">
        <f t="shared" ref="H61:H65" si="8">D61</f>
        <v>FBC Dobruška</v>
      </c>
      <c r="I61" s="93"/>
    </row>
    <row r="62" spans="1:9" s="22" customFormat="1" ht="9" customHeight="1" x14ac:dyDescent="0.2">
      <c r="A62" s="90" t="s">
        <v>1987</v>
      </c>
      <c r="B62" s="91">
        <v>9</v>
      </c>
      <c r="C62" s="92">
        <f>D59</f>
        <v>44864</v>
      </c>
      <c r="D62" s="28" t="str">
        <f>los!D155</f>
        <v>TJ Centropen Dačice</v>
      </c>
      <c r="E62" s="28" t="str">
        <f>los!D162</f>
        <v xml:space="preserve">FBC Intevo Třinec </v>
      </c>
      <c r="F62" s="91" t="s">
        <v>275</v>
      </c>
      <c r="G62" s="91" t="s">
        <v>1596</v>
      </c>
      <c r="H62" s="28" t="str">
        <f t="shared" si="8"/>
        <v>TJ Centropen Dačice</v>
      </c>
      <c r="I62" s="93"/>
    </row>
    <row r="63" spans="1:9" s="22" customFormat="1" ht="9" customHeight="1" x14ac:dyDescent="0.2">
      <c r="A63" s="90" t="s">
        <v>1988</v>
      </c>
      <c r="B63" s="91">
        <v>9</v>
      </c>
      <c r="C63" s="92">
        <f>D59</f>
        <v>44864</v>
      </c>
      <c r="D63" s="28" t="str">
        <f>los!D156</f>
        <v>TJ Znojmo LAUFEN CZ</v>
      </c>
      <c r="E63" s="28" t="str">
        <f>los!D161</f>
        <v>Torpedo Havířov</v>
      </c>
      <c r="F63" s="91" t="s">
        <v>275</v>
      </c>
      <c r="G63" s="91" t="s">
        <v>1596</v>
      </c>
      <c r="H63" s="28" t="str">
        <f t="shared" si="8"/>
        <v>TJ Znojmo LAUFEN CZ</v>
      </c>
      <c r="I63" s="93"/>
    </row>
    <row r="64" spans="1:9" s="22" customFormat="1" ht="9" customHeight="1" x14ac:dyDescent="0.2">
      <c r="A64" s="90" t="s">
        <v>1989</v>
      </c>
      <c r="B64" s="91">
        <v>9</v>
      </c>
      <c r="C64" s="92">
        <f>D59</f>
        <v>44864</v>
      </c>
      <c r="D64" s="28" t="str">
        <f>los!D157</f>
        <v>Aligators Šitbořice</v>
      </c>
      <c r="E64" s="28" t="str">
        <f>los!D154</f>
        <v>FBŠ Hummel Hattrick Brno</v>
      </c>
      <c r="F64" s="91" t="s">
        <v>275</v>
      </c>
      <c r="G64" s="91" t="s">
        <v>1596</v>
      </c>
      <c r="H64" s="28" t="str">
        <f t="shared" si="8"/>
        <v>Aligators Šitbořice</v>
      </c>
      <c r="I64" s="93"/>
    </row>
    <row r="65" spans="1:9" s="22" customFormat="1" ht="9" customHeight="1" x14ac:dyDescent="0.2">
      <c r="A65" s="94" t="s">
        <v>1990</v>
      </c>
      <c r="B65" s="95">
        <v>9</v>
      </c>
      <c r="C65" s="96">
        <f>D59</f>
        <v>44864</v>
      </c>
      <c r="D65" s="29" t="str">
        <f>los!D158</f>
        <v>FBC Přerov</v>
      </c>
      <c r="E65" s="29" t="str">
        <f>los!D153</f>
        <v>K1 Florbal Židenice</v>
      </c>
      <c r="F65" s="95" t="s">
        <v>275</v>
      </c>
      <c r="G65" s="95" t="s">
        <v>1596</v>
      </c>
      <c r="H65" s="29" t="str">
        <f t="shared" si="8"/>
        <v>FBC Přerov</v>
      </c>
      <c r="I65" s="97"/>
    </row>
    <row r="66" spans="1:9" ht="14.1" customHeight="1" x14ac:dyDescent="0.2">
      <c r="A66" s="78" t="s">
        <v>354</v>
      </c>
      <c r="B66" s="79"/>
      <c r="C66" s="80"/>
      <c r="D66" s="144">
        <v>44877</v>
      </c>
      <c r="E66" s="82"/>
      <c r="F66" s="83"/>
      <c r="G66" s="83"/>
      <c r="H66" s="81"/>
      <c r="I66" s="83"/>
    </row>
    <row r="67" spans="1:9" s="22" customFormat="1" ht="9" customHeight="1" x14ac:dyDescent="0.2">
      <c r="A67" s="85" t="s">
        <v>1991</v>
      </c>
      <c r="B67" s="86">
        <v>10</v>
      </c>
      <c r="C67" s="87">
        <f>D66</f>
        <v>44877</v>
      </c>
      <c r="D67" s="27" t="str">
        <f>los!D151</f>
        <v>EAV SK Jihlava</v>
      </c>
      <c r="E67" s="27" t="str">
        <f>los!D161</f>
        <v>Torpedo Havířov</v>
      </c>
      <c r="F67" s="86" t="s">
        <v>275</v>
      </c>
      <c r="G67" s="86" t="s">
        <v>1596</v>
      </c>
      <c r="H67" s="27" t="str">
        <f>D67</f>
        <v>EAV SK Jihlava</v>
      </c>
      <c r="I67" s="88"/>
    </row>
    <row r="68" spans="1:9" s="22" customFormat="1" ht="9" customHeight="1" x14ac:dyDescent="0.2">
      <c r="A68" s="90" t="s">
        <v>1992</v>
      </c>
      <c r="B68" s="91">
        <v>10</v>
      </c>
      <c r="C68" s="92">
        <f>D66</f>
        <v>44877</v>
      </c>
      <c r="D68" s="28" t="str">
        <f>los!D152</f>
        <v>IBK Hradec Králové</v>
      </c>
      <c r="E68" s="28" t="str">
        <f>los!D162</f>
        <v xml:space="preserve">FBC Intevo Třinec </v>
      </c>
      <c r="F68" s="91" t="s">
        <v>275</v>
      </c>
      <c r="G68" s="91" t="s">
        <v>1596</v>
      </c>
      <c r="H68" s="28" t="str">
        <f t="shared" ref="H68:H72" si="9">D68</f>
        <v>IBK Hradec Králové</v>
      </c>
      <c r="I68" s="93"/>
    </row>
    <row r="69" spans="1:9" s="22" customFormat="1" ht="9" customHeight="1" x14ac:dyDescent="0.2">
      <c r="A69" s="90" t="s">
        <v>1993</v>
      </c>
      <c r="B69" s="91">
        <v>10</v>
      </c>
      <c r="C69" s="92">
        <f>D66</f>
        <v>44877</v>
      </c>
      <c r="D69" s="28" t="str">
        <f>los!D153</f>
        <v>K1 Florbal Židenice</v>
      </c>
      <c r="E69" s="28" t="str">
        <f>los!D155</f>
        <v>TJ Centropen Dačice</v>
      </c>
      <c r="F69" s="91" t="s">
        <v>275</v>
      </c>
      <c r="G69" s="91" t="s">
        <v>1596</v>
      </c>
      <c r="H69" s="28" t="str">
        <f t="shared" si="9"/>
        <v>K1 Florbal Židenice</v>
      </c>
      <c r="I69" s="93"/>
    </row>
    <row r="70" spans="1:9" s="22" customFormat="1" ht="9" customHeight="1" x14ac:dyDescent="0.2">
      <c r="A70" s="90" t="s">
        <v>1994</v>
      </c>
      <c r="B70" s="91">
        <v>10</v>
      </c>
      <c r="C70" s="92">
        <f>D66</f>
        <v>44877</v>
      </c>
      <c r="D70" s="28" t="str">
        <f>los!D154</f>
        <v>FBŠ Hummel Hattrick Brno</v>
      </c>
      <c r="E70" s="28" t="str">
        <f>los!D156</f>
        <v>TJ Znojmo LAUFEN CZ</v>
      </c>
      <c r="F70" s="91" t="s">
        <v>275</v>
      </c>
      <c r="G70" s="91" t="s">
        <v>1596</v>
      </c>
      <c r="H70" s="28" t="str">
        <f t="shared" si="9"/>
        <v>FBŠ Hummel Hattrick Brno</v>
      </c>
      <c r="I70" s="93"/>
    </row>
    <row r="71" spans="1:9" s="22" customFormat="1" ht="9" customHeight="1" x14ac:dyDescent="0.2">
      <c r="A71" s="90" t="s">
        <v>1995</v>
      </c>
      <c r="B71" s="91">
        <v>10</v>
      </c>
      <c r="C71" s="92">
        <f>D66</f>
        <v>44877</v>
      </c>
      <c r="D71" s="28" t="str">
        <f>los!D157</f>
        <v>Aligators Šitbořice</v>
      </c>
      <c r="E71" s="28" t="str">
        <f>los!D159</f>
        <v>Orel Rtyně v Podkrkonoší</v>
      </c>
      <c r="F71" s="91" t="s">
        <v>275</v>
      </c>
      <c r="G71" s="91" t="s">
        <v>1596</v>
      </c>
      <c r="H71" s="28" t="str">
        <f t="shared" si="9"/>
        <v>Aligators Šitbořice</v>
      </c>
      <c r="I71" s="93"/>
    </row>
    <row r="72" spans="1:9" s="22" customFormat="1" ht="9" customHeight="1" x14ac:dyDescent="0.2">
      <c r="A72" s="94" t="s">
        <v>1996</v>
      </c>
      <c r="B72" s="95">
        <v>10</v>
      </c>
      <c r="C72" s="96">
        <f>D66</f>
        <v>44877</v>
      </c>
      <c r="D72" s="29" t="str">
        <f>los!D158</f>
        <v>FBC Přerov</v>
      </c>
      <c r="E72" s="29" t="str">
        <f>los!D160</f>
        <v>FBC Dobruška</v>
      </c>
      <c r="F72" s="95" t="s">
        <v>275</v>
      </c>
      <c r="G72" s="95" t="s">
        <v>1596</v>
      </c>
      <c r="H72" s="29" t="str">
        <f t="shared" si="9"/>
        <v>FBC Přerov</v>
      </c>
      <c r="I72" s="97"/>
    </row>
    <row r="73" spans="1:9" ht="14.1" customHeight="1" x14ac:dyDescent="0.2">
      <c r="A73" s="78" t="s">
        <v>363</v>
      </c>
      <c r="B73" s="79"/>
      <c r="C73" s="80"/>
      <c r="D73" s="144">
        <v>44878</v>
      </c>
      <c r="E73" s="82"/>
      <c r="F73" s="83"/>
      <c r="G73" s="83"/>
      <c r="H73" s="81"/>
      <c r="I73" s="83"/>
    </row>
    <row r="74" spans="1:9" s="22" customFormat="1" ht="9" customHeight="1" x14ac:dyDescent="0.2">
      <c r="A74" s="85" t="s">
        <v>1997</v>
      </c>
      <c r="B74" s="86">
        <v>11</v>
      </c>
      <c r="C74" s="87">
        <f>D73</f>
        <v>44878</v>
      </c>
      <c r="D74" s="27" t="str">
        <f>los!D151</f>
        <v>EAV SK Jihlava</v>
      </c>
      <c r="E74" s="27" t="str">
        <f>los!D162</f>
        <v xml:space="preserve">FBC Intevo Třinec </v>
      </c>
      <c r="F74" s="86" t="s">
        <v>275</v>
      </c>
      <c r="G74" s="86" t="s">
        <v>1596</v>
      </c>
      <c r="H74" s="27" t="str">
        <f>D74</f>
        <v>EAV SK Jihlava</v>
      </c>
      <c r="I74" s="88"/>
    </row>
    <row r="75" spans="1:9" s="22" customFormat="1" ht="9" customHeight="1" x14ac:dyDescent="0.2">
      <c r="A75" s="90" t="s">
        <v>1998</v>
      </c>
      <c r="B75" s="91">
        <v>11</v>
      </c>
      <c r="C75" s="92">
        <f>D73</f>
        <v>44878</v>
      </c>
      <c r="D75" s="28" t="str">
        <f>los!D152</f>
        <v>IBK Hradec Králové</v>
      </c>
      <c r="E75" s="28" t="str">
        <f>los!D161</f>
        <v>Torpedo Havířov</v>
      </c>
      <c r="F75" s="91" t="s">
        <v>275</v>
      </c>
      <c r="G75" s="91" t="s">
        <v>1596</v>
      </c>
      <c r="H75" s="28" t="str">
        <f t="shared" ref="H75:H79" si="10">D75</f>
        <v>IBK Hradec Králové</v>
      </c>
      <c r="I75" s="93"/>
    </row>
    <row r="76" spans="1:9" s="22" customFormat="1" ht="9" customHeight="1" x14ac:dyDescent="0.2">
      <c r="A76" s="90" t="s">
        <v>1999</v>
      </c>
      <c r="B76" s="91">
        <v>11</v>
      </c>
      <c r="C76" s="92">
        <f>D73</f>
        <v>44878</v>
      </c>
      <c r="D76" s="28" t="str">
        <f>los!D153</f>
        <v>K1 Florbal Židenice</v>
      </c>
      <c r="E76" s="28" t="str">
        <f>los!D156</f>
        <v>TJ Znojmo LAUFEN CZ</v>
      </c>
      <c r="F76" s="91" t="s">
        <v>275</v>
      </c>
      <c r="G76" s="91" t="s">
        <v>1596</v>
      </c>
      <c r="H76" s="28" t="str">
        <f t="shared" si="10"/>
        <v>K1 Florbal Židenice</v>
      </c>
      <c r="I76" s="93"/>
    </row>
    <row r="77" spans="1:9" s="22" customFormat="1" ht="9" customHeight="1" x14ac:dyDescent="0.2">
      <c r="A77" s="90" t="s">
        <v>2000</v>
      </c>
      <c r="B77" s="91">
        <v>11</v>
      </c>
      <c r="C77" s="92">
        <f>D73</f>
        <v>44878</v>
      </c>
      <c r="D77" s="28" t="str">
        <f>los!D154</f>
        <v>FBŠ Hummel Hattrick Brno</v>
      </c>
      <c r="E77" s="28" t="str">
        <f>los!D155</f>
        <v>TJ Centropen Dačice</v>
      </c>
      <c r="F77" s="91" t="s">
        <v>275</v>
      </c>
      <c r="G77" s="91" t="s">
        <v>1596</v>
      </c>
      <c r="H77" s="28" t="str">
        <f t="shared" si="10"/>
        <v>FBŠ Hummel Hattrick Brno</v>
      </c>
      <c r="I77" s="93"/>
    </row>
    <row r="78" spans="1:9" s="22" customFormat="1" ht="9" customHeight="1" x14ac:dyDescent="0.2">
      <c r="A78" s="90" t="s">
        <v>2001</v>
      </c>
      <c r="B78" s="91">
        <v>11</v>
      </c>
      <c r="C78" s="92">
        <f>D73</f>
        <v>44878</v>
      </c>
      <c r="D78" s="28" t="str">
        <f>los!D157</f>
        <v>Aligators Šitbořice</v>
      </c>
      <c r="E78" s="28" t="str">
        <f>los!D160</f>
        <v>FBC Dobruška</v>
      </c>
      <c r="F78" s="91" t="s">
        <v>275</v>
      </c>
      <c r="G78" s="91" t="s">
        <v>1596</v>
      </c>
      <c r="H78" s="28" t="str">
        <f t="shared" si="10"/>
        <v>Aligators Šitbořice</v>
      </c>
      <c r="I78" s="93"/>
    </row>
    <row r="79" spans="1:9" s="22" customFormat="1" ht="9" customHeight="1" x14ac:dyDescent="0.2">
      <c r="A79" s="94" t="s">
        <v>2002</v>
      </c>
      <c r="B79" s="95">
        <v>11</v>
      </c>
      <c r="C79" s="96">
        <f>D73</f>
        <v>44878</v>
      </c>
      <c r="D79" s="29" t="str">
        <f>los!D158</f>
        <v>FBC Přerov</v>
      </c>
      <c r="E79" s="29" t="str">
        <f>los!D159</f>
        <v>Orel Rtyně v Podkrkonoší</v>
      </c>
      <c r="F79" s="95" t="s">
        <v>275</v>
      </c>
      <c r="G79" s="95" t="s">
        <v>1596</v>
      </c>
      <c r="H79" s="29" t="str">
        <f t="shared" si="10"/>
        <v>FBC Přerov</v>
      </c>
      <c r="I79" s="97"/>
    </row>
    <row r="80" spans="1:9" ht="14.1" customHeight="1" x14ac:dyDescent="0.2">
      <c r="A80" s="78" t="s">
        <v>372</v>
      </c>
      <c r="B80" s="79"/>
      <c r="C80" s="80"/>
      <c r="D80" s="144">
        <v>44882</v>
      </c>
      <c r="E80" s="82"/>
      <c r="F80" s="83"/>
      <c r="G80" s="83"/>
      <c r="H80" s="81"/>
      <c r="I80" s="83"/>
    </row>
    <row r="81" spans="1:10" s="22" customFormat="1" ht="9" customHeight="1" x14ac:dyDescent="0.2">
      <c r="A81" s="85" t="s">
        <v>2003</v>
      </c>
      <c r="B81" s="86">
        <v>12</v>
      </c>
      <c r="C81" s="87">
        <f>D80</f>
        <v>44882</v>
      </c>
      <c r="D81" s="27" t="str">
        <f>los!D162</f>
        <v xml:space="preserve">FBC Intevo Třinec </v>
      </c>
      <c r="E81" s="27" t="str">
        <f>los!D161</f>
        <v>Torpedo Havířov</v>
      </c>
      <c r="F81" s="86" t="s">
        <v>275</v>
      </c>
      <c r="G81" s="86" t="s">
        <v>1596</v>
      </c>
      <c r="H81" s="27" t="str">
        <f>D81</f>
        <v xml:space="preserve">FBC Intevo Třinec </v>
      </c>
      <c r="I81" s="88"/>
    </row>
    <row r="82" spans="1:10" s="22" customFormat="1" ht="9" customHeight="1" x14ac:dyDescent="0.2">
      <c r="A82" s="90" t="s">
        <v>2004</v>
      </c>
      <c r="B82" s="91">
        <v>12</v>
      </c>
      <c r="C82" s="92">
        <f>D80</f>
        <v>44882</v>
      </c>
      <c r="D82" s="28" t="str">
        <f>los!D160</f>
        <v>FBC Dobruška</v>
      </c>
      <c r="E82" s="28" t="str">
        <f>los!D159</f>
        <v>Orel Rtyně v Podkrkonoší</v>
      </c>
      <c r="F82" s="91" t="s">
        <v>275</v>
      </c>
      <c r="G82" s="91" t="s">
        <v>1596</v>
      </c>
      <c r="H82" s="28" t="str">
        <f t="shared" ref="H82:H86" si="11">D82</f>
        <v>FBC Dobruška</v>
      </c>
      <c r="I82" s="93"/>
    </row>
    <row r="83" spans="1:10" s="22" customFormat="1" ht="9" customHeight="1" x14ac:dyDescent="0.2">
      <c r="A83" s="90" t="s">
        <v>2005</v>
      </c>
      <c r="B83" s="91">
        <v>12</v>
      </c>
      <c r="C83" s="92">
        <f>D80</f>
        <v>44882</v>
      </c>
      <c r="D83" s="28" t="str">
        <f>los!D158</f>
        <v>FBC Přerov</v>
      </c>
      <c r="E83" s="28" t="str">
        <f>los!D157</f>
        <v>Aligators Šitbořice</v>
      </c>
      <c r="F83" s="91" t="s">
        <v>275</v>
      </c>
      <c r="G83" s="91" t="s">
        <v>1596</v>
      </c>
      <c r="H83" s="28" t="str">
        <f t="shared" si="11"/>
        <v>FBC Přerov</v>
      </c>
      <c r="I83" s="93"/>
    </row>
    <row r="84" spans="1:10" s="22" customFormat="1" ht="9" customHeight="1" x14ac:dyDescent="0.2">
      <c r="A84" s="90" t="s">
        <v>2006</v>
      </c>
      <c r="B84" s="91">
        <v>12</v>
      </c>
      <c r="C84" s="92">
        <f>D80</f>
        <v>44882</v>
      </c>
      <c r="D84" s="28" t="str">
        <f>los!D156</f>
        <v>TJ Znojmo LAUFEN CZ</v>
      </c>
      <c r="E84" s="28" t="str">
        <f>los!D155</f>
        <v>TJ Centropen Dačice</v>
      </c>
      <c r="F84" s="91" t="s">
        <v>275</v>
      </c>
      <c r="G84" s="91" t="s">
        <v>1596</v>
      </c>
      <c r="H84" s="28" t="str">
        <f t="shared" si="11"/>
        <v>TJ Znojmo LAUFEN CZ</v>
      </c>
      <c r="I84" s="93"/>
    </row>
    <row r="85" spans="1:10" s="22" customFormat="1" ht="9" customHeight="1" x14ac:dyDescent="0.2">
      <c r="A85" s="90" t="s">
        <v>2007</v>
      </c>
      <c r="B85" s="91">
        <v>12</v>
      </c>
      <c r="C85" s="92">
        <f>D80</f>
        <v>44882</v>
      </c>
      <c r="D85" s="28" t="str">
        <f>los!D154</f>
        <v>FBŠ Hummel Hattrick Brno</v>
      </c>
      <c r="E85" s="28" t="str">
        <f>los!D153</f>
        <v>K1 Florbal Židenice</v>
      </c>
      <c r="F85" s="91" t="s">
        <v>275</v>
      </c>
      <c r="G85" s="91" t="s">
        <v>1596</v>
      </c>
      <c r="H85" s="28" t="str">
        <f t="shared" si="11"/>
        <v>FBŠ Hummel Hattrick Brno</v>
      </c>
      <c r="I85" s="93"/>
    </row>
    <row r="86" spans="1:10" s="22" customFormat="1" ht="9" customHeight="1" x14ac:dyDescent="0.2">
      <c r="A86" s="94" t="s">
        <v>2008</v>
      </c>
      <c r="B86" s="95">
        <v>12</v>
      </c>
      <c r="C86" s="96">
        <f>D80</f>
        <v>44882</v>
      </c>
      <c r="D86" s="29" t="str">
        <f>los!D152</f>
        <v>IBK Hradec Králové</v>
      </c>
      <c r="E86" s="29" t="str">
        <f>los!D151</f>
        <v>EAV SK Jihlava</v>
      </c>
      <c r="F86" s="95" t="s">
        <v>275</v>
      </c>
      <c r="G86" s="95" t="s">
        <v>1596</v>
      </c>
      <c r="H86" s="29" t="str">
        <f t="shared" si="11"/>
        <v>IBK Hradec Králové</v>
      </c>
      <c r="I86" s="97"/>
    </row>
    <row r="87" spans="1:10" s="8" customFormat="1" ht="17.100000000000001" customHeight="1" x14ac:dyDescent="0.2">
      <c r="A87" s="596" t="s">
        <v>1820</v>
      </c>
      <c r="B87" s="596"/>
      <c r="C87" s="596"/>
      <c r="D87" s="596"/>
      <c r="E87" s="596"/>
      <c r="F87" s="596"/>
      <c r="G87" s="596"/>
      <c r="H87" s="596"/>
      <c r="I87" s="596"/>
      <c r="J87" s="7"/>
    </row>
    <row r="88" spans="1:10" s="9" customFormat="1" ht="15.95" customHeight="1" x14ac:dyDescent="0.2">
      <c r="A88" s="70" t="s">
        <v>1594</v>
      </c>
      <c r="B88" s="71"/>
      <c r="C88" s="72"/>
      <c r="D88" s="73"/>
      <c r="E88" s="74"/>
      <c r="F88" s="75"/>
      <c r="G88" s="71"/>
      <c r="H88" s="76"/>
      <c r="I88" s="71"/>
    </row>
    <row r="89" spans="1:10" ht="14.1" customHeight="1" x14ac:dyDescent="0.2">
      <c r="A89" s="78" t="s">
        <v>382</v>
      </c>
      <c r="B89" s="79"/>
      <c r="C89" s="80"/>
      <c r="D89" s="144">
        <v>44891</v>
      </c>
      <c r="E89" s="82"/>
      <c r="F89" s="83"/>
      <c r="G89" s="83"/>
      <c r="H89" s="81"/>
      <c r="I89" s="83"/>
    </row>
    <row r="90" spans="1:10" s="22" customFormat="1" ht="9" customHeight="1" x14ac:dyDescent="0.2">
      <c r="A90" s="85" t="s">
        <v>2009</v>
      </c>
      <c r="B90" s="86">
        <v>13</v>
      </c>
      <c r="C90" s="87">
        <f>D89</f>
        <v>44891</v>
      </c>
      <c r="D90" s="27" t="str">
        <f>los!D153</f>
        <v>K1 Florbal Židenice</v>
      </c>
      <c r="E90" s="27" t="str">
        <f>los!D151</f>
        <v>EAV SK Jihlava</v>
      </c>
      <c r="F90" s="86" t="s">
        <v>275</v>
      </c>
      <c r="G90" s="86" t="s">
        <v>1596</v>
      </c>
      <c r="H90" s="27" t="str">
        <f>D90</f>
        <v>K1 Florbal Židenice</v>
      </c>
      <c r="I90" s="88"/>
    </row>
    <row r="91" spans="1:10" s="22" customFormat="1" ht="9" customHeight="1" x14ac:dyDescent="0.2">
      <c r="A91" s="90" t="s">
        <v>2010</v>
      </c>
      <c r="B91" s="91">
        <v>13</v>
      </c>
      <c r="C91" s="92">
        <f>D89</f>
        <v>44891</v>
      </c>
      <c r="D91" s="28" t="str">
        <f>los!D154</f>
        <v>FBŠ Hummel Hattrick Brno</v>
      </c>
      <c r="E91" s="28" t="str">
        <f>los!D152</f>
        <v>IBK Hradec Králové</v>
      </c>
      <c r="F91" s="91" t="s">
        <v>275</v>
      </c>
      <c r="G91" s="91" t="s">
        <v>1596</v>
      </c>
      <c r="H91" s="28" t="str">
        <f t="shared" ref="H91:H95" si="12">D91</f>
        <v>FBŠ Hummel Hattrick Brno</v>
      </c>
      <c r="I91" s="93"/>
    </row>
    <row r="92" spans="1:10" s="22" customFormat="1" ht="9" customHeight="1" x14ac:dyDescent="0.2">
      <c r="A92" s="90" t="s">
        <v>2011</v>
      </c>
      <c r="B92" s="91">
        <v>13</v>
      </c>
      <c r="C92" s="92">
        <f>D89</f>
        <v>44891</v>
      </c>
      <c r="D92" s="28" t="str">
        <f>los!D155</f>
        <v>TJ Centropen Dačice</v>
      </c>
      <c r="E92" s="28" t="str">
        <f>los!D157</f>
        <v>Aligators Šitbořice</v>
      </c>
      <c r="F92" s="91" t="s">
        <v>275</v>
      </c>
      <c r="G92" s="91" t="s">
        <v>1596</v>
      </c>
      <c r="H92" s="28" t="str">
        <f t="shared" si="12"/>
        <v>TJ Centropen Dačice</v>
      </c>
      <c r="I92" s="93"/>
    </row>
    <row r="93" spans="1:10" s="22" customFormat="1" ht="9" customHeight="1" x14ac:dyDescent="0.2">
      <c r="A93" s="90" t="s">
        <v>2012</v>
      </c>
      <c r="B93" s="91">
        <v>13</v>
      </c>
      <c r="C93" s="92">
        <f>D89</f>
        <v>44891</v>
      </c>
      <c r="D93" s="28" t="str">
        <f>los!D156</f>
        <v>TJ Znojmo LAUFEN CZ</v>
      </c>
      <c r="E93" s="28" t="str">
        <f>los!D158</f>
        <v>FBC Přerov</v>
      </c>
      <c r="F93" s="91" t="s">
        <v>275</v>
      </c>
      <c r="G93" s="91" t="s">
        <v>1596</v>
      </c>
      <c r="H93" s="28" t="str">
        <f t="shared" si="12"/>
        <v>TJ Znojmo LAUFEN CZ</v>
      </c>
      <c r="I93" s="93"/>
    </row>
    <row r="94" spans="1:10" s="22" customFormat="1" ht="9" customHeight="1" x14ac:dyDescent="0.2">
      <c r="A94" s="90" t="s">
        <v>2013</v>
      </c>
      <c r="B94" s="91">
        <v>13</v>
      </c>
      <c r="C94" s="92">
        <f>D89</f>
        <v>44891</v>
      </c>
      <c r="D94" s="28" t="str">
        <f>los!D161</f>
        <v>Torpedo Havířov</v>
      </c>
      <c r="E94" s="28" t="str">
        <f>los!D159</f>
        <v>Orel Rtyně v Podkrkonoší</v>
      </c>
      <c r="F94" s="91" t="s">
        <v>275</v>
      </c>
      <c r="G94" s="91" t="s">
        <v>1596</v>
      </c>
      <c r="H94" s="28" t="str">
        <f t="shared" si="12"/>
        <v>Torpedo Havířov</v>
      </c>
      <c r="I94" s="93"/>
    </row>
    <row r="95" spans="1:10" s="22" customFormat="1" ht="9" customHeight="1" x14ac:dyDescent="0.2">
      <c r="A95" s="94" t="s">
        <v>2014</v>
      </c>
      <c r="B95" s="95">
        <v>13</v>
      </c>
      <c r="C95" s="96">
        <f>D89</f>
        <v>44891</v>
      </c>
      <c r="D95" s="29" t="str">
        <f>los!D162</f>
        <v xml:space="preserve">FBC Intevo Třinec </v>
      </c>
      <c r="E95" s="29" t="str">
        <f>los!D160</f>
        <v>FBC Dobruška</v>
      </c>
      <c r="F95" s="95" t="s">
        <v>275</v>
      </c>
      <c r="G95" s="95" t="s">
        <v>1596</v>
      </c>
      <c r="H95" s="29" t="str">
        <f t="shared" si="12"/>
        <v xml:space="preserve">FBC Intevo Třinec </v>
      </c>
      <c r="I95" s="97"/>
    </row>
    <row r="96" spans="1:10" ht="14.1" customHeight="1" x14ac:dyDescent="0.2">
      <c r="A96" s="78" t="s">
        <v>391</v>
      </c>
      <c r="B96" s="79"/>
      <c r="C96" s="80"/>
      <c r="D96" s="144">
        <v>44892</v>
      </c>
      <c r="E96" s="82"/>
      <c r="F96" s="83"/>
      <c r="G96" s="83"/>
      <c r="H96" s="81"/>
      <c r="I96" s="83"/>
    </row>
    <row r="97" spans="1:9" s="22" customFormat="1" ht="9" customHeight="1" x14ac:dyDescent="0.2">
      <c r="A97" s="85" t="s">
        <v>2015</v>
      </c>
      <c r="B97" s="86">
        <v>14</v>
      </c>
      <c r="C97" s="87">
        <f>D96</f>
        <v>44892</v>
      </c>
      <c r="D97" s="27" t="str">
        <f>los!D154</f>
        <v>FBŠ Hummel Hattrick Brno</v>
      </c>
      <c r="E97" s="27" t="str">
        <f>los!D151</f>
        <v>EAV SK Jihlava</v>
      </c>
      <c r="F97" s="86" t="s">
        <v>275</v>
      </c>
      <c r="G97" s="86" t="s">
        <v>1596</v>
      </c>
      <c r="H97" s="27" t="str">
        <f>D97</f>
        <v>FBŠ Hummel Hattrick Brno</v>
      </c>
      <c r="I97" s="88"/>
    </row>
    <row r="98" spans="1:9" s="22" customFormat="1" ht="9" customHeight="1" x14ac:dyDescent="0.2">
      <c r="A98" s="90" t="s">
        <v>2016</v>
      </c>
      <c r="B98" s="91">
        <v>14</v>
      </c>
      <c r="C98" s="92">
        <f>D96</f>
        <v>44892</v>
      </c>
      <c r="D98" s="28" t="str">
        <f>los!D153</f>
        <v>K1 Florbal Židenice</v>
      </c>
      <c r="E98" s="28" t="str">
        <f>los!D152</f>
        <v>IBK Hradec Králové</v>
      </c>
      <c r="F98" s="91" t="s">
        <v>275</v>
      </c>
      <c r="G98" s="91" t="s">
        <v>1596</v>
      </c>
      <c r="H98" s="28" t="str">
        <f t="shared" ref="H98:H102" si="13">D98</f>
        <v>K1 Florbal Židenice</v>
      </c>
      <c r="I98" s="93"/>
    </row>
    <row r="99" spans="1:9" s="22" customFormat="1" ht="9" customHeight="1" x14ac:dyDescent="0.2">
      <c r="A99" s="90" t="s">
        <v>2017</v>
      </c>
      <c r="B99" s="91">
        <v>14</v>
      </c>
      <c r="C99" s="92">
        <f>D96</f>
        <v>44892</v>
      </c>
      <c r="D99" s="28" t="str">
        <f>los!D156</f>
        <v>TJ Znojmo LAUFEN CZ</v>
      </c>
      <c r="E99" s="28" t="str">
        <f>los!D157</f>
        <v>Aligators Šitbořice</v>
      </c>
      <c r="F99" s="91" t="s">
        <v>275</v>
      </c>
      <c r="G99" s="91" t="s">
        <v>1596</v>
      </c>
      <c r="H99" s="28" t="str">
        <f t="shared" si="13"/>
        <v>TJ Znojmo LAUFEN CZ</v>
      </c>
      <c r="I99" s="93"/>
    </row>
    <row r="100" spans="1:9" s="22" customFormat="1" ht="9" customHeight="1" x14ac:dyDescent="0.2">
      <c r="A100" s="90" t="s">
        <v>2018</v>
      </c>
      <c r="B100" s="91">
        <v>14</v>
      </c>
      <c r="C100" s="92">
        <f>D96</f>
        <v>44892</v>
      </c>
      <c r="D100" s="28" t="str">
        <f>los!D155</f>
        <v>TJ Centropen Dačice</v>
      </c>
      <c r="E100" s="28" t="str">
        <f>los!D158</f>
        <v>FBC Přerov</v>
      </c>
      <c r="F100" s="91" t="s">
        <v>275</v>
      </c>
      <c r="G100" s="91" t="s">
        <v>1596</v>
      </c>
      <c r="H100" s="28" t="str">
        <f t="shared" si="13"/>
        <v>TJ Centropen Dačice</v>
      </c>
      <c r="I100" s="93"/>
    </row>
    <row r="101" spans="1:9" s="22" customFormat="1" ht="9" customHeight="1" x14ac:dyDescent="0.2">
      <c r="A101" s="90" t="s">
        <v>2019</v>
      </c>
      <c r="B101" s="91">
        <v>14</v>
      </c>
      <c r="C101" s="92">
        <f>D96</f>
        <v>44892</v>
      </c>
      <c r="D101" s="28" t="str">
        <f>los!D162</f>
        <v xml:space="preserve">FBC Intevo Třinec </v>
      </c>
      <c r="E101" s="28" t="str">
        <f>los!D159</f>
        <v>Orel Rtyně v Podkrkonoší</v>
      </c>
      <c r="F101" s="91" t="s">
        <v>275</v>
      </c>
      <c r="G101" s="91" t="s">
        <v>1596</v>
      </c>
      <c r="H101" s="28" t="str">
        <f t="shared" si="13"/>
        <v xml:space="preserve">FBC Intevo Třinec </v>
      </c>
      <c r="I101" s="93"/>
    </row>
    <row r="102" spans="1:9" s="22" customFormat="1" ht="9" customHeight="1" x14ac:dyDescent="0.2">
      <c r="A102" s="94" t="s">
        <v>2020</v>
      </c>
      <c r="B102" s="95">
        <v>14</v>
      </c>
      <c r="C102" s="96">
        <f>D96</f>
        <v>44892</v>
      </c>
      <c r="D102" s="29" t="str">
        <f>los!D161</f>
        <v>Torpedo Havířov</v>
      </c>
      <c r="E102" s="29" t="str">
        <f>los!D160</f>
        <v>FBC Dobruška</v>
      </c>
      <c r="F102" s="95" t="s">
        <v>275</v>
      </c>
      <c r="G102" s="95" t="s">
        <v>1596</v>
      </c>
      <c r="H102" s="29" t="str">
        <f t="shared" si="13"/>
        <v>Torpedo Havířov</v>
      </c>
      <c r="I102" s="97"/>
    </row>
    <row r="103" spans="1:9" ht="14.1" customHeight="1" x14ac:dyDescent="0.2">
      <c r="A103" s="78" t="s">
        <v>400</v>
      </c>
      <c r="B103" s="79"/>
      <c r="C103" s="80"/>
      <c r="D103" s="144">
        <v>44905</v>
      </c>
      <c r="E103" s="82"/>
      <c r="F103" s="83"/>
      <c r="G103" s="83"/>
      <c r="H103" s="81"/>
      <c r="I103" s="83"/>
    </row>
    <row r="104" spans="1:9" s="22" customFormat="1" ht="9" customHeight="1" x14ac:dyDescent="0.2">
      <c r="A104" s="85" t="s">
        <v>2021</v>
      </c>
      <c r="B104" s="86">
        <v>15</v>
      </c>
      <c r="C104" s="87">
        <f>D103</f>
        <v>44905</v>
      </c>
      <c r="D104" s="27" t="str">
        <f>los!D151</f>
        <v>EAV SK Jihlava</v>
      </c>
      <c r="E104" s="27" t="str">
        <f>los!D155</f>
        <v>TJ Centropen Dačice</v>
      </c>
      <c r="F104" s="86" t="s">
        <v>275</v>
      </c>
      <c r="G104" s="86" t="s">
        <v>1596</v>
      </c>
      <c r="H104" s="27" t="str">
        <f>D104</f>
        <v>EAV SK Jihlava</v>
      </c>
      <c r="I104" s="88"/>
    </row>
    <row r="105" spans="1:9" s="22" customFormat="1" ht="9" customHeight="1" x14ac:dyDescent="0.2">
      <c r="A105" s="90" t="s">
        <v>2022</v>
      </c>
      <c r="B105" s="91">
        <v>15</v>
      </c>
      <c r="C105" s="92">
        <f>D103</f>
        <v>44905</v>
      </c>
      <c r="D105" s="28" t="str">
        <f>los!D152</f>
        <v>IBK Hradec Králové</v>
      </c>
      <c r="E105" s="28" t="str">
        <f>los!D156</f>
        <v>TJ Znojmo LAUFEN CZ</v>
      </c>
      <c r="F105" s="91" t="s">
        <v>275</v>
      </c>
      <c r="G105" s="91" t="s">
        <v>1596</v>
      </c>
      <c r="H105" s="28" t="str">
        <f t="shared" ref="H105:H109" si="14">D105</f>
        <v>IBK Hradec Králové</v>
      </c>
      <c r="I105" s="93"/>
    </row>
    <row r="106" spans="1:9" s="22" customFormat="1" ht="9" customHeight="1" x14ac:dyDescent="0.2">
      <c r="A106" s="90" t="s">
        <v>2023</v>
      </c>
      <c r="B106" s="91">
        <v>15</v>
      </c>
      <c r="C106" s="92">
        <f>D103</f>
        <v>44905</v>
      </c>
      <c r="D106" s="28" t="str">
        <f>los!D159</f>
        <v>Orel Rtyně v Podkrkonoší</v>
      </c>
      <c r="E106" s="28" t="str">
        <f>los!D153</f>
        <v>K1 Florbal Židenice</v>
      </c>
      <c r="F106" s="91" t="s">
        <v>275</v>
      </c>
      <c r="G106" s="91" t="s">
        <v>1596</v>
      </c>
      <c r="H106" s="28" t="str">
        <f t="shared" si="14"/>
        <v>Orel Rtyně v Podkrkonoší</v>
      </c>
      <c r="I106" s="93"/>
    </row>
    <row r="107" spans="1:9" s="22" customFormat="1" ht="9" customHeight="1" x14ac:dyDescent="0.2">
      <c r="A107" s="90" t="s">
        <v>2024</v>
      </c>
      <c r="B107" s="91">
        <v>15</v>
      </c>
      <c r="C107" s="92">
        <f>D103</f>
        <v>44905</v>
      </c>
      <c r="D107" s="28" t="str">
        <f>los!D160</f>
        <v>FBC Dobruška</v>
      </c>
      <c r="E107" s="28" t="str">
        <f>los!D154</f>
        <v>FBŠ Hummel Hattrick Brno</v>
      </c>
      <c r="F107" s="91" t="s">
        <v>275</v>
      </c>
      <c r="G107" s="91" t="s">
        <v>1596</v>
      </c>
      <c r="H107" s="28" t="str">
        <f t="shared" si="14"/>
        <v>FBC Dobruška</v>
      </c>
      <c r="I107" s="93"/>
    </row>
    <row r="108" spans="1:9" s="22" customFormat="1" ht="9" customHeight="1" x14ac:dyDescent="0.2">
      <c r="A108" s="90" t="s">
        <v>2025</v>
      </c>
      <c r="B108" s="91">
        <v>15</v>
      </c>
      <c r="C108" s="92">
        <f>D103</f>
        <v>44905</v>
      </c>
      <c r="D108" s="28" t="str">
        <f>los!D157</f>
        <v>Aligators Šitbořice</v>
      </c>
      <c r="E108" s="28" t="str">
        <f>los!D161</f>
        <v>Torpedo Havířov</v>
      </c>
      <c r="F108" s="91" t="s">
        <v>275</v>
      </c>
      <c r="G108" s="91" t="s">
        <v>1596</v>
      </c>
      <c r="H108" s="28" t="str">
        <f t="shared" si="14"/>
        <v>Aligators Šitbořice</v>
      </c>
      <c r="I108" s="93"/>
    </row>
    <row r="109" spans="1:9" s="22" customFormat="1" ht="9" customHeight="1" x14ac:dyDescent="0.2">
      <c r="A109" s="94" t="s">
        <v>2026</v>
      </c>
      <c r="B109" s="95">
        <v>15</v>
      </c>
      <c r="C109" s="96">
        <f>D103</f>
        <v>44905</v>
      </c>
      <c r="D109" s="29" t="str">
        <f>los!D158</f>
        <v>FBC Přerov</v>
      </c>
      <c r="E109" s="29" t="str">
        <f>los!D162</f>
        <v xml:space="preserve">FBC Intevo Třinec </v>
      </c>
      <c r="F109" s="95" t="s">
        <v>275</v>
      </c>
      <c r="G109" s="95" t="s">
        <v>1596</v>
      </c>
      <c r="H109" s="29" t="str">
        <f t="shared" si="14"/>
        <v>FBC Přerov</v>
      </c>
      <c r="I109" s="97"/>
    </row>
    <row r="110" spans="1:9" ht="14.1" customHeight="1" x14ac:dyDescent="0.2">
      <c r="A110" s="78" t="s">
        <v>410</v>
      </c>
      <c r="B110" s="79"/>
      <c r="C110" s="80"/>
      <c r="D110" s="144">
        <v>44906</v>
      </c>
      <c r="E110" s="82"/>
      <c r="F110" s="83"/>
      <c r="G110" s="83"/>
      <c r="H110" s="81"/>
      <c r="I110" s="83"/>
    </row>
    <row r="111" spans="1:9" s="22" customFormat="1" ht="9" customHeight="1" x14ac:dyDescent="0.2">
      <c r="A111" s="85" t="s">
        <v>2027</v>
      </c>
      <c r="B111" s="86">
        <v>16</v>
      </c>
      <c r="C111" s="87">
        <f>D110</f>
        <v>44906</v>
      </c>
      <c r="D111" s="27" t="str">
        <f>los!D152</f>
        <v>IBK Hradec Králové</v>
      </c>
      <c r="E111" s="27" t="str">
        <f>los!D155</f>
        <v>TJ Centropen Dačice</v>
      </c>
      <c r="F111" s="86" t="s">
        <v>275</v>
      </c>
      <c r="G111" s="86" t="s">
        <v>1596</v>
      </c>
      <c r="H111" s="27" t="str">
        <f>D111</f>
        <v>IBK Hradec Králové</v>
      </c>
      <c r="I111" s="88"/>
    </row>
    <row r="112" spans="1:9" s="22" customFormat="1" ht="9" customHeight="1" x14ac:dyDescent="0.2">
      <c r="A112" s="90" t="s">
        <v>2028</v>
      </c>
      <c r="B112" s="91">
        <v>16</v>
      </c>
      <c r="C112" s="92">
        <f>D110</f>
        <v>44906</v>
      </c>
      <c r="D112" s="28" t="str">
        <f>los!D151</f>
        <v>EAV SK Jihlava</v>
      </c>
      <c r="E112" s="28" t="str">
        <f>los!D156</f>
        <v>TJ Znojmo LAUFEN CZ</v>
      </c>
      <c r="F112" s="91" t="s">
        <v>275</v>
      </c>
      <c r="G112" s="91" t="s">
        <v>1596</v>
      </c>
      <c r="H112" s="28" t="str">
        <f t="shared" ref="H112:H116" si="15">D112</f>
        <v>EAV SK Jihlava</v>
      </c>
      <c r="I112" s="93"/>
    </row>
    <row r="113" spans="1:9" s="22" customFormat="1" ht="9" customHeight="1" x14ac:dyDescent="0.2">
      <c r="A113" s="90" t="s">
        <v>2029</v>
      </c>
      <c r="B113" s="91">
        <v>16</v>
      </c>
      <c r="C113" s="92">
        <f>D110</f>
        <v>44906</v>
      </c>
      <c r="D113" s="28" t="str">
        <f>los!D160</f>
        <v>FBC Dobruška</v>
      </c>
      <c r="E113" s="28" t="str">
        <f>los!D153</f>
        <v>K1 Florbal Židenice</v>
      </c>
      <c r="F113" s="91" t="s">
        <v>275</v>
      </c>
      <c r="G113" s="91" t="s">
        <v>1596</v>
      </c>
      <c r="H113" s="28" t="str">
        <f t="shared" si="15"/>
        <v>FBC Dobruška</v>
      </c>
      <c r="I113" s="93"/>
    </row>
    <row r="114" spans="1:9" s="22" customFormat="1" ht="9" customHeight="1" x14ac:dyDescent="0.2">
      <c r="A114" s="90" t="s">
        <v>2030</v>
      </c>
      <c r="B114" s="91">
        <v>16</v>
      </c>
      <c r="C114" s="92">
        <f>D110</f>
        <v>44906</v>
      </c>
      <c r="D114" s="28" t="str">
        <f>los!D159</f>
        <v>Orel Rtyně v Podkrkonoší</v>
      </c>
      <c r="E114" s="28" t="str">
        <f>los!D154</f>
        <v>FBŠ Hummel Hattrick Brno</v>
      </c>
      <c r="F114" s="91" t="s">
        <v>275</v>
      </c>
      <c r="G114" s="91" t="s">
        <v>1596</v>
      </c>
      <c r="H114" s="28" t="str">
        <f t="shared" si="15"/>
        <v>Orel Rtyně v Podkrkonoší</v>
      </c>
      <c r="I114" s="93"/>
    </row>
    <row r="115" spans="1:9" s="22" customFormat="1" ht="9" customHeight="1" x14ac:dyDescent="0.2">
      <c r="A115" s="90" t="s">
        <v>2031</v>
      </c>
      <c r="B115" s="91">
        <v>16</v>
      </c>
      <c r="C115" s="92">
        <f>D110</f>
        <v>44906</v>
      </c>
      <c r="D115" s="28" t="str">
        <f>los!D158</f>
        <v>FBC Přerov</v>
      </c>
      <c r="E115" s="28" t="str">
        <f>los!D161</f>
        <v>Torpedo Havířov</v>
      </c>
      <c r="F115" s="91" t="s">
        <v>275</v>
      </c>
      <c r="G115" s="91" t="s">
        <v>1596</v>
      </c>
      <c r="H115" s="28" t="str">
        <f t="shared" si="15"/>
        <v>FBC Přerov</v>
      </c>
      <c r="I115" s="93"/>
    </row>
    <row r="116" spans="1:9" s="22" customFormat="1" ht="9" customHeight="1" x14ac:dyDescent="0.2">
      <c r="A116" s="94" t="s">
        <v>2032</v>
      </c>
      <c r="B116" s="95">
        <v>16</v>
      </c>
      <c r="C116" s="96">
        <f>D110</f>
        <v>44906</v>
      </c>
      <c r="D116" s="29" t="str">
        <f>los!D157</f>
        <v>Aligators Šitbořice</v>
      </c>
      <c r="E116" s="29" t="str">
        <f>los!D162</f>
        <v xml:space="preserve">FBC Intevo Třinec </v>
      </c>
      <c r="F116" s="95" t="s">
        <v>275</v>
      </c>
      <c r="G116" s="95" t="s">
        <v>1596</v>
      </c>
      <c r="H116" s="29" t="str">
        <f t="shared" si="15"/>
        <v>Aligators Šitbořice</v>
      </c>
      <c r="I116" s="97"/>
    </row>
    <row r="117" spans="1:9" ht="14.1" customHeight="1" x14ac:dyDescent="0.2">
      <c r="A117" s="78" t="s">
        <v>418</v>
      </c>
      <c r="B117" s="79"/>
      <c r="C117" s="80"/>
      <c r="D117" s="144" t="s">
        <v>772</v>
      </c>
      <c r="E117" s="82"/>
      <c r="F117" s="83"/>
      <c r="G117" s="83"/>
      <c r="H117" s="81"/>
      <c r="I117" s="83"/>
    </row>
    <row r="118" spans="1:9" s="22" customFormat="1" ht="9" customHeight="1" x14ac:dyDescent="0.2">
      <c r="A118" s="85" t="s">
        <v>2033</v>
      </c>
      <c r="B118" s="86">
        <v>17</v>
      </c>
      <c r="C118" s="87"/>
      <c r="D118" s="27" t="str">
        <f>los!D151</f>
        <v>EAV SK Jihlava</v>
      </c>
      <c r="E118" s="27" t="str">
        <f>los!D152</f>
        <v>IBK Hradec Králové</v>
      </c>
      <c r="F118" s="86" t="s">
        <v>275</v>
      </c>
      <c r="G118" s="86" t="s">
        <v>1596</v>
      </c>
      <c r="H118" s="27" t="str">
        <f>D118</f>
        <v>EAV SK Jihlava</v>
      </c>
      <c r="I118" s="88"/>
    </row>
    <row r="119" spans="1:9" s="22" customFormat="1" ht="9" customHeight="1" x14ac:dyDescent="0.2">
      <c r="A119" s="90" t="s">
        <v>2034</v>
      </c>
      <c r="B119" s="91">
        <v>17</v>
      </c>
      <c r="C119" s="92"/>
      <c r="D119" s="28" t="str">
        <f>los!D153</f>
        <v>K1 Florbal Židenice</v>
      </c>
      <c r="E119" s="28" t="str">
        <f>los!D154</f>
        <v>FBŠ Hummel Hattrick Brno</v>
      </c>
      <c r="F119" s="91" t="s">
        <v>275</v>
      </c>
      <c r="G119" s="91" t="s">
        <v>1596</v>
      </c>
      <c r="H119" s="28" t="str">
        <f t="shared" ref="H119:H123" si="16">D119</f>
        <v>K1 Florbal Židenice</v>
      </c>
      <c r="I119" s="93"/>
    </row>
    <row r="120" spans="1:9" s="22" customFormat="1" ht="9" customHeight="1" x14ac:dyDescent="0.2">
      <c r="A120" s="90" t="s">
        <v>2035</v>
      </c>
      <c r="B120" s="91">
        <v>17</v>
      </c>
      <c r="C120" s="92"/>
      <c r="D120" s="28" t="str">
        <f>los!D155</f>
        <v>TJ Centropen Dačice</v>
      </c>
      <c r="E120" s="28" t="str">
        <f>los!D156</f>
        <v>TJ Znojmo LAUFEN CZ</v>
      </c>
      <c r="F120" s="91" t="s">
        <v>275</v>
      </c>
      <c r="G120" s="91" t="s">
        <v>1596</v>
      </c>
      <c r="H120" s="28" t="str">
        <f t="shared" si="16"/>
        <v>TJ Centropen Dačice</v>
      </c>
      <c r="I120" s="93"/>
    </row>
    <row r="121" spans="1:9" s="22" customFormat="1" ht="9" customHeight="1" x14ac:dyDescent="0.2">
      <c r="A121" s="90" t="s">
        <v>2036</v>
      </c>
      <c r="B121" s="91">
        <v>17</v>
      </c>
      <c r="C121" s="92"/>
      <c r="D121" s="28" t="str">
        <f>los!D157</f>
        <v>Aligators Šitbořice</v>
      </c>
      <c r="E121" s="28" t="str">
        <f>los!D158</f>
        <v>FBC Přerov</v>
      </c>
      <c r="F121" s="91" t="s">
        <v>275</v>
      </c>
      <c r="G121" s="91" t="s">
        <v>1596</v>
      </c>
      <c r="H121" s="28" t="str">
        <f t="shared" si="16"/>
        <v>Aligators Šitbořice</v>
      </c>
      <c r="I121" s="93"/>
    </row>
    <row r="122" spans="1:9" s="22" customFormat="1" ht="9" customHeight="1" x14ac:dyDescent="0.2">
      <c r="A122" s="90" t="s">
        <v>2037</v>
      </c>
      <c r="B122" s="91">
        <v>17</v>
      </c>
      <c r="C122" s="92"/>
      <c r="D122" s="28" t="str">
        <f>los!D159</f>
        <v>Orel Rtyně v Podkrkonoší</v>
      </c>
      <c r="E122" s="28" t="str">
        <f>los!D160</f>
        <v>FBC Dobruška</v>
      </c>
      <c r="F122" s="91" t="s">
        <v>275</v>
      </c>
      <c r="G122" s="91" t="s">
        <v>1596</v>
      </c>
      <c r="H122" s="28" t="str">
        <f t="shared" si="16"/>
        <v>Orel Rtyně v Podkrkonoší</v>
      </c>
      <c r="I122" s="93"/>
    </row>
    <row r="123" spans="1:9" s="22" customFormat="1" ht="9" customHeight="1" x14ac:dyDescent="0.2">
      <c r="A123" s="94" t="s">
        <v>2038</v>
      </c>
      <c r="B123" s="95">
        <v>17</v>
      </c>
      <c r="C123" s="96"/>
      <c r="D123" s="29" t="str">
        <f>los!D161</f>
        <v>Torpedo Havířov</v>
      </c>
      <c r="E123" s="29" t="str">
        <f>los!D162</f>
        <v xml:space="preserve">FBC Intevo Třinec </v>
      </c>
      <c r="F123" s="95" t="s">
        <v>275</v>
      </c>
      <c r="G123" s="95" t="s">
        <v>1596</v>
      </c>
      <c r="H123" s="29" t="str">
        <f t="shared" si="16"/>
        <v>Torpedo Havířov</v>
      </c>
      <c r="I123" s="97"/>
    </row>
    <row r="124" spans="1:9" ht="14.1" customHeight="1" x14ac:dyDescent="0.2">
      <c r="A124" s="78" t="s">
        <v>427</v>
      </c>
      <c r="B124" s="79"/>
      <c r="C124" s="80"/>
      <c r="D124" s="144">
        <v>44933</v>
      </c>
      <c r="E124" s="82"/>
      <c r="F124" s="83"/>
      <c r="G124" s="83"/>
      <c r="H124" s="81"/>
      <c r="I124" s="83"/>
    </row>
    <row r="125" spans="1:9" s="22" customFormat="1" ht="9" customHeight="1" x14ac:dyDescent="0.2">
      <c r="A125" s="85" t="s">
        <v>2039</v>
      </c>
      <c r="B125" s="86">
        <v>18</v>
      </c>
      <c r="C125" s="87">
        <f>D124</f>
        <v>44933</v>
      </c>
      <c r="D125" s="27" t="str">
        <f>los!D157</f>
        <v>Aligators Šitbořice</v>
      </c>
      <c r="E125" s="27" t="str">
        <f>los!D151</f>
        <v>EAV SK Jihlava</v>
      </c>
      <c r="F125" s="86" t="s">
        <v>275</v>
      </c>
      <c r="G125" s="86" t="s">
        <v>1596</v>
      </c>
      <c r="H125" s="27" t="str">
        <f>D125</f>
        <v>Aligators Šitbořice</v>
      </c>
      <c r="I125" s="88"/>
    </row>
    <row r="126" spans="1:9" s="22" customFormat="1" ht="9" customHeight="1" x14ac:dyDescent="0.2">
      <c r="A126" s="90" t="s">
        <v>2040</v>
      </c>
      <c r="B126" s="91">
        <v>18</v>
      </c>
      <c r="C126" s="92">
        <f>D124</f>
        <v>44933</v>
      </c>
      <c r="D126" s="28" t="str">
        <f>los!D158</f>
        <v>FBC Přerov</v>
      </c>
      <c r="E126" s="28" t="str">
        <f>los!D152</f>
        <v>IBK Hradec Králové</v>
      </c>
      <c r="F126" s="91" t="s">
        <v>275</v>
      </c>
      <c r="G126" s="91" t="s">
        <v>1596</v>
      </c>
      <c r="H126" s="28" t="str">
        <f t="shared" ref="H126:H130" si="17">D126</f>
        <v>FBC Přerov</v>
      </c>
      <c r="I126" s="93"/>
    </row>
    <row r="127" spans="1:9" s="22" customFormat="1" ht="9" customHeight="1" x14ac:dyDescent="0.2">
      <c r="A127" s="90" t="s">
        <v>2041</v>
      </c>
      <c r="B127" s="91">
        <v>18</v>
      </c>
      <c r="C127" s="92">
        <f>D124</f>
        <v>44933</v>
      </c>
      <c r="D127" s="28" t="str">
        <f>los!D153</f>
        <v>K1 Florbal Židenice</v>
      </c>
      <c r="E127" s="28" t="str">
        <f>los!D161</f>
        <v>Torpedo Havířov</v>
      </c>
      <c r="F127" s="91" t="s">
        <v>275</v>
      </c>
      <c r="G127" s="91" t="s">
        <v>1596</v>
      </c>
      <c r="H127" s="28" t="str">
        <f t="shared" si="17"/>
        <v>K1 Florbal Židenice</v>
      </c>
      <c r="I127" s="93"/>
    </row>
    <row r="128" spans="1:9" s="22" customFormat="1" ht="9" customHeight="1" x14ac:dyDescent="0.2">
      <c r="A128" s="90" t="s">
        <v>2042</v>
      </c>
      <c r="B128" s="91">
        <v>18</v>
      </c>
      <c r="C128" s="92">
        <f>D124</f>
        <v>44933</v>
      </c>
      <c r="D128" s="28" t="str">
        <f>los!D154</f>
        <v>FBŠ Hummel Hattrick Brno</v>
      </c>
      <c r="E128" s="28" t="str">
        <f>los!D162</f>
        <v xml:space="preserve">FBC Intevo Třinec </v>
      </c>
      <c r="F128" s="91" t="s">
        <v>275</v>
      </c>
      <c r="G128" s="91" t="s">
        <v>1596</v>
      </c>
      <c r="H128" s="28" t="str">
        <f t="shared" si="17"/>
        <v>FBŠ Hummel Hattrick Brno</v>
      </c>
      <c r="I128" s="93"/>
    </row>
    <row r="129" spans="1:9" s="22" customFormat="1" ht="9" customHeight="1" x14ac:dyDescent="0.2">
      <c r="A129" s="90" t="s">
        <v>2043</v>
      </c>
      <c r="B129" s="91">
        <v>18</v>
      </c>
      <c r="C129" s="92">
        <f>D124</f>
        <v>44933</v>
      </c>
      <c r="D129" s="28" t="str">
        <f>los!D155</f>
        <v>TJ Centropen Dačice</v>
      </c>
      <c r="E129" s="28" t="str">
        <f>los!D159</f>
        <v>Orel Rtyně v Podkrkonoší</v>
      </c>
      <c r="F129" s="91" t="s">
        <v>275</v>
      </c>
      <c r="G129" s="91" t="s">
        <v>1596</v>
      </c>
      <c r="H129" s="28" t="str">
        <f t="shared" si="17"/>
        <v>TJ Centropen Dačice</v>
      </c>
      <c r="I129" s="93"/>
    </row>
    <row r="130" spans="1:9" s="22" customFormat="1" ht="9" customHeight="1" x14ac:dyDescent="0.2">
      <c r="A130" s="94" t="s">
        <v>2044</v>
      </c>
      <c r="B130" s="95">
        <v>18</v>
      </c>
      <c r="C130" s="96">
        <f>D124</f>
        <v>44933</v>
      </c>
      <c r="D130" s="29" t="str">
        <f>los!D156</f>
        <v>TJ Znojmo LAUFEN CZ</v>
      </c>
      <c r="E130" s="29" t="str">
        <f>los!D160</f>
        <v>FBC Dobruška</v>
      </c>
      <c r="F130" s="95" t="s">
        <v>275</v>
      </c>
      <c r="G130" s="95" t="s">
        <v>1596</v>
      </c>
      <c r="H130" s="29" t="str">
        <f t="shared" si="17"/>
        <v>TJ Znojmo LAUFEN CZ</v>
      </c>
      <c r="I130" s="97"/>
    </row>
    <row r="131" spans="1:9" ht="14.1" customHeight="1" x14ac:dyDescent="0.2">
      <c r="A131" s="78" t="s">
        <v>436</v>
      </c>
      <c r="B131" s="79"/>
      <c r="C131" s="80"/>
      <c r="D131" s="144">
        <v>44934</v>
      </c>
      <c r="E131" s="82"/>
      <c r="F131" s="83"/>
      <c r="G131" s="83"/>
      <c r="H131" s="81"/>
      <c r="I131" s="83"/>
    </row>
    <row r="132" spans="1:9" s="22" customFormat="1" ht="9" customHeight="1" x14ac:dyDescent="0.2">
      <c r="A132" s="85" t="s">
        <v>2045</v>
      </c>
      <c r="B132" s="86">
        <v>19</v>
      </c>
      <c r="C132" s="87">
        <f>D131</f>
        <v>44934</v>
      </c>
      <c r="D132" s="27" t="str">
        <f>los!D158</f>
        <v>FBC Přerov</v>
      </c>
      <c r="E132" s="27" t="str">
        <f>los!D151</f>
        <v>EAV SK Jihlava</v>
      </c>
      <c r="F132" s="86" t="s">
        <v>275</v>
      </c>
      <c r="G132" s="86" t="s">
        <v>1596</v>
      </c>
      <c r="H132" s="27" t="str">
        <f>D132</f>
        <v>FBC Přerov</v>
      </c>
      <c r="I132" s="88"/>
    </row>
    <row r="133" spans="1:9" s="22" customFormat="1" ht="9" customHeight="1" x14ac:dyDescent="0.2">
      <c r="A133" s="90" t="s">
        <v>2046</v>
      </c>
      <c r="B133" s="91">
        <v>19</v>
      </c>
      <c r="C133" s="92">
        <f>D131</f>
        <v>44934</v>
      </c>
      <c r="D133" s="28" t="str">
        <f>los!D157</f>
        <v>Aligators Šitbořice</v>
      </c>
      <c r="E133" s="28" t="str">
        <f>los!D152</f>
        <v>IBK Hradec Králové</v>
      </c>
      <c r="F133" s="91" t="s">
        <v>275</v>
      </c>
      <c r="G133" s="91" t="s">
        <v>1596</v>
      </c>
      <c r="H133" s="28" t="str">
        <f t="shared" ref="H133:H137" si="18">D133</f>
        <v>Aligators Šitbořice</v>
      </c>
      <c r="I133" s="93"/>
    </row>
    <row r="134" spans="1:9" s="22" customFormat="1" ht="9" customHeight="1" x14ac:dyDescent="0.2">
      <c r="A134" s="90" t="s">
        <v>2047</v>
      </c>
      <c r="B134" s="91">
        <v>19</v>
      </c>
      <c r="C134" s="92">
        <f>D131</f>
        <v>44934</v>
      </c>
      <c r="D134" s="28" t="str">
        <f>los!D154</f>
        <v>FBŠ Hummel Hattrick Brno</v>
      </c>
      <c r="E134" s="28" t="str">
        <f>los!D161</f>
        <v>Torpedo Havířov</v>
      </c>
      <c r="F134" s="91" t="s">
        <v>275</v>
      </c>
      <c r="G134" s="91" t="s">
        <v>1596</v>
      </c>
      <c r="H134" s="28" t="str">
        <f t="shared" si="18"/>
        <v>FBŠ Hummel Hattrick Brno</v>
      </c>
      <c r="I134" s="93"/>
    </row>
    <row r="135" spans="1:9" s="22" customFormat="1" ht="9" customHeight="1" x14ac:dyDescent="0.2">
      <c r="A135" s="90" t="s">
        <v>2048</v>
      </c>
      <c r="B135" s="91">
        <v>19</v>
      </c>
      <c r="C135" s="92">
        <f>D131</f>
        <v>44934</v>
      </c>
      <c r="D135" s="28" t="str">
        <f>los!D153</f>
        <v>K1 Florbal Židenice</v>
      </c>
      <c r="E135" s="28" t="str">
        <f>los!D162</f>
        <v xml:space="preserve">FBC Intevo Třinec </v>
      </c>
      <c r="F135" s="91" t="s">
        <v>275</v>
      </c>
      <c r="G135" s="91" t="s">
        <v>1596</v>
      </c>
      <c r="H135" s="28" t="str">
        <f t="shared" si="18"/>
        <v>K1 Florbal Židenice</v>
      </c>
      <c r="I135" s="93"/>
    </row>
    <row r="136" spans="1:9" s="22" customFormat="1" ht="9" customHeight="1" x14ac:dyDescent="0.2">
      <c r="A136" s="90" t="s">
        <v>2049</v>
      </c>
      <c r="B136" s="91">
        <v>19</v>
      </c>
      <c r="C136" s="92">
        <f>D131</f>
        <v>44934</v>
      </c>
      <c r="D136" s="28" t="str">
        <f>los!D156</f>
        <v>TJ Znojmo LAUFEN CZ</v>
      </c>
      <c r="E136" s="28" t="str">
        <f>los!D159</f>
        <v>Orel Rtyně v Podkrkonoší</v>
      </c>
      <c r="F136" s="91" t="s">
        <v>275</v>
      </c>
      <c r="G136" s="91" t="s">
        <v>1596</v>
      </c>
      <c r="H136" s="28" t="str">
        <f t="shared" si="18"/>
        <v>TJ Znojmo LAUFEN CZ</v>
      </c>
      <c r="I136" s="93"/>
    </row>
    <row r="137" spans="1:9" s="22" customFormat="1" ht="9" customHeight="1" x14ac:dyDescent="0.2">
      <c r="A137" s="94" t="s">
        <v>2050</v>
      </c>
      <c r="B137" s="95">
        <v>19</v>
      </c>
      <c r="C137" s="96">
        <f>D131</f>
        <v>44934</v>
      </c>
      <c r="D137" s="29" t="str">
        <f>los!D155</f>
        <v>TJ Centropen Dačice</v>
      </c>
      <c r="E137" s="29" t="str">
        <f>los!D160</f>
        <v>FBC Dobruška</v>
      </c>
      <c r="F137" s="95" t="s">
        <v>275</v>
      </c>
      <c r="G137" s="95" t="s">
        <v>1596</v>
      </c>
      <c r="H137" s="29" t="str">
        <f t="shared" si="18"/>
        <v>TJ Centropen Dačice</v>
      </c>
      <c r="I137" s="97"/>
    </row>
    <row r="138" spans="1:9" ht="14.1" customHeight="1" x14ac:dyDescent="0.2">
      <c r="A138" s="78" t="s">
        <v>445</v>
      </c>
      <c r="B138" s="79"/>
      <c r="C138" s="80"/>
      <c r="D138" s="144">
        <v>44947</v>
      </c>
      <c r="E138" s="82"/>
      <c r="F138" s="83"/>
      <c r="G138" s="83"/>
      <c r="H138" s="81"/>
      <c r="I138" s="83"/>
    </row>
    <row r="139" spans="1:9" s="22" customFormat="1" ht="9" customHeight="1" x14ac:dyDescent="0.2">
      <c r="A139" s="85" t="s">
        <v>2051</v>
      </c>
      <c r="B139" s="86">
        <v>20</v>
      </c>
      <c r="C139" s="87">
        <f>D138</f>
        <v>44947</v>
      </c>
      <c r="D139" s="27" t="str">
        <f>los!D151</f>
        <v>EAV SK Jihlava</v>
      </c>
      <c r="E139" s="27" t="str">
        <f>los!D159</f>
        <v>Orel Rtyně v Podkrkonoší</v>
      </c>
      <c r="F139" s="86" t="s">
        <v>275</v>
      </c>
      <c r="G139" s="86" t="s">
        <v>1596</v>
      </c>
      <c r="H139" s="27" t="str">
        <f>D139</f>
        <v>EAV SK Jihlava</v>
      </c>
      <c r="I139" s="88"/>
    </row>
    <row r="140" spans="1:9" s="22" customFormat="1" ht="9" customHeight="1" x14ac:dyDescent="0.2">
      <c r="A140" s="90" t="s">
        <v>2052</v>
      </c>
      <c r="B140" s="91">
        <v>20</v>
      </c>
      <c r="C140" s="92">
        <f>D138</f>
        <v>44947</v>
      </c>
      <c r="D140" s="28" t="str">
        <f>los!D152</f>
        <v>IBK Hradec Králové</v>
      </c>
      <c r="E140" s="28" t="str">
        <f>los!D160</f>
        <v>FBC Dobruška</v>
      </c>
      <c r="F140" s="91" t="s">
        <v>275</v>
      </c>
      <c r="G140" s="91" t="s">
        <v>1596</v>
      </c>
      <c r="H140" s="28" t="str">
        <f t="shared" ref="H140:H144" si="19">D140</f>
        <v>IBK Hradec Králové</v>
      </c>
      <c r="I140" s="93"/>
    </row>
    <row r="141" spans="1:9" s="22" customFormat="1" ht="9" customHeight="1" x14ac:dyDescent="0.2">
      <c r="A141" s="90" t="s">
        <v>2053</v>
      </c>
      <c r="B141" s="91">
        <v>20</v>
      </c>
      <c r="C141" s="92">
        <f>D138</f>
        <v>44947</v>
      </c>
      <c r="D141" s="28" t="str">
        <f>los!D161</f>
        <v>Torpedo Havířov</v>
      </c>
      <c r="E141" s="28" t="str">
        <f>los!D155</f>
        <v>TJ Centropen Dačice</v>
      </c>
      <c r="F141" s="91" t="s">
        <v>275</v>
      </c>
      <c r="G141" s="91" t="s">
        <v>1596</v>
      </c>
      <c r="H141" s="28" t="str">
        <f t="shared" si="19"/>
        <v>Torpedo Havířov</v>
      </c>
      <c r="I141" s="93"/>
    </row>
    <row r="142" spans="1:9" s="22" customFormat="1" ht="9" customHeight="1" x14ac:dyDescent="0.2">
      <c r="A142" s="90" t="s">
        <v>2054</v>
      </c>
      <c r="B142" s="91">
        <v>20</v>
      </c>
      <c r="C142" s="92">
        <f>D138</f>
        <v>44947</v>
      </c>
      <c r="D142" s="28" t="str">
        <f>los!D162</f>
        <v xml:space="preserve">FBC Intevo Třinec </v>
      </c>
      <c r="E142" s="28" t="str">
        <f>los!D156</f>
        <v>TJ Znojmo LAUFEN CZ</v>
      </c>
      <c r="F142" s="91" t="s">
        <v>275</v>
      </c>
      <c r="G142" s="91" t="s">
        <v>1596</v>
      </c>
      <c r="H142" s="28" t="str">
        <f t="shared" si="19"/>
        <v xml:space="preserve">FBC Intevo Třinec </v>
      </c>
      <c r="I142" s="93"/>
    </row>
    <row r="143" spans="1:9" s="22" customFormat="1" ht="9" customHeight="1" x14ac:dyDescent="0.2">
      <c r="A143" s="90" t="s">
        <v>2055</v>
      </c>
      <c r="B143" s="91">
        <v>20</v>
      </c>
      <c r="C143" s="92">
        <f>D138</f>
        <v>44947</v>
      </c>
      <c r="D143" s="28" t="str">
        <f>los!D153</f>
        <v>K1 Florbal Židenice</v>
      </c>
      <c r="E143" s="28" t="str">
        <f>los!D157</f>
        <v>Aligators Šitbořice</v>
      </c>
      <c r="F143" s="91" t="s">
        <v>275</v>
      </c>
      <c r="G143" s="91" t="s">
        <v>1596</v>
      </c>
      <c r="H143" s="28" t="str">
        <f t="shared" si="19"/>
        <v>K1 Florbal Židenice</v>
      </c>
      <c r="I143" s="93"/>
    </row>
    <row r="144" spans="1:9" s="22" customFormat="1" ht="9" customHeight="1" x14ac:dyDescent="0.2">
      <c r="A144" s="94" t="s">
        <v>2056</v>
      </c>
      <c r="B144" s="95">
        <v>20</v>
      </c>
      <c r="C144" s="96">
        <f>D138</f>
        <v>44947</v>
      </c>
      <c r="D144" s="29" t="str">
        <f>los!D154</f>
        <v>FBŠ Hummel Hattrick Brno</v>
      </c>
      <c r="E144" s="29" t="str">
        <f>los!D158</f>
        <v>FBC Přerov</v>
      </c>
      <c r="F144" s="95" t="s">
        <v>275</v>
      </c>
      <c r="G144" s="95" t="s">
        <v>1596</v>
      </c>
      <c r="H144" s="29" t="str">
        <f t="shared" si="19"/>
        <v>FBŠ Hummel Hattrick Brno</v>
      </c>
      <c r="I144" s="97"/>
    </row>
    <row r="145" spans="1:9" ht="14.1" customHeight="1" x14ac:dyDescent="0.2">
      <c r="A145" s="78" t="s">
        <v>454</v>
      </c>
      <c r="B145" s="79"/>
      <c r="C145" s="80"/>
      <c r="D145" s="144">
        <v>44948</v>
      </c>
      <c r="E145" s="82"/>
      <c r="F145" s="83"/>
      <c r="G145" s="83"/>
      <c r="H145" s="81"/>
      <c r="I145" s="83"/>
    </row>
    <row r="146" spans="1:9" s="22" customFormat="1" ht="9" customHeight="1" x14ac:dyDescent="0.2">
      <c r="A146" s="85" t="s">
        <v>2057</v>
      </c>
      <c r="B146" s="86">
        <v>21</v>
      </c>
      <c r="C146" s="87">
        <f>D145</f>
        <v>44948</v>
      </c>
      <c r="D146" s="27" t="str">
        <f>los!D152</f>
        <v>IBK Hradec Králové</v>
      </c>
      <c r="E146" s="27" t="str">
        <f>los!D159</f>
        <v>Orel Rtyně v Podkrkonoší</v>
      </c>
      <c r="F146" s="86" t="s">
        <v>275</v>
      </c>
      <c r="G146" s="86" t="s">
        <v>1596</v>
      </c>
      <c r="H146" s="27" t="str">
        <f>D146</f>
        <v>IBK Hradec Králové</v>
      </c>
      <c r="I146" s="88"/>
    </row>
    <row r="147" spans="1:9" s="22" customFormat="1" ht="9" customHeight="1" x14ac:dyDescent="0.2">
      <c r="A147" s="90" t="s">
        <v>2058</v>
      </c>
      <c r="B147" s="91">
        <v>21</v>
      </c>
      <c r="C147" s="92">
        <f>D145</f>
        <v>44948</v>
      </c>
      <c r="D147" s="28" t="str">
        <f>los!D151</f>
        <v>EAV SK Jihlava</v>
      </c>
      <c r="E147" s="28" t="str">
        <f>los!D160</f>
        <v>FBC Dobruška</v>
      </c>
      <c r="F147" s="91" t="s">
        <v>275</v>
      </c>
      <c r="G147" s="91" t="s">
        <v>1596</v>
      </c>
      <c r="H147" s="28" t="str">
        <f t="shared" ref="H147:H151" si="20">D147</f>
        <v>EAV SK Jihlava</v>
      </c>
      <c r="I147" s="93"/>
    </row>
    <row r="148" spans="1:9" s="22" customFormat="1" ht="9" customHeight="1" x14ac:dyDescent="0.2">
      <c r="A148" s="90" t="s">
        <v>2059</v>
      </c>
      <c r="B148" s="91">
        <v>21</v>
      </c>
      <c r="C148" s="92">
        <f>D145</f>
        <v>44948</v>
      </c>
      <c r="D148" s="28" t="str">
        <f>los!D162</f>
        <v xml:space="preserve">FBC Intevo Třinec </v>
      </c>
      <c r="E148" s="28" t="str">
        <f>los!D155</f>
        <v>TJ Centropen Dačice</v>
      </c>
      <c r="F148" s="91" t="s">
        <v>275</v>
      </c>
      <c r="G148" s="91" t="s">
        <v>1596</v>
      </c>
      <c r="H148" s="28" t="str">
        <f t="shared" si="20"/>
        <v xml:space="preserve">FBC Intevo Třinec </v>
      </c>
      <c r="I148" s="93"/>
    </row>
    <row r="149" spans="1:9" s="22" customFormat="1" ht="9" customHeight="1" x14ac:dyDescent="0.2">
      <c r="A149" s="90" t="s">
        <v>2060</v>
      </c>
      <c r="B149" s="91">
        <v>21</v>
      </c>
      <c r="C149" s="92">
        <f>D145</f>
        <v>44948</v>
      </c>
      <c r="D149" s="28" t="str">
        <f>los!D161</f>
        <v>Torpedo Havířov</v>
      </c>
      <c r="E149" s="28" t="str">
        <f>los!D156</f>
        <v>TJ Znojmo LAUFEN CZ</v>
      </c>
      <c r="F149" s="91" t="s">
        <v>275</v>
      </c>
      <c r="G149" s="91" t="s">
        <v>1596</v>
      </c>
      <c r="H149" s="28" t="str">
        <f t="shared" si="20"/>
        <v>Torpedo Havířov</v>
      </c>
      <c r="I149" s="93"/>
    </row>
    <row r="150" spans="1:9" s="22" customFormat="1" ht="9" customHeight="1" x14ac:dyDescent="0.2">
      <c r="A150" s="90" t="s">
        <v>2061</v>
      </c>
      <c r="B150" s="91">
        <v>21</v>
      </c>
      <c r="C150" s="92">
        <f>D145</f>
        <v>44948</v>
      </c>
      <c r="D150" s="28" t="str">
        <f>los!D154</f>
        <v>FBŠ Hummel Hattrick Brno</v>
      </c>
      <c r="E150" s="28" t="str">
        <f>los!D157</f>
        <v>Aligators Šitbořice</v>
      </c>
      <c r="F150" s="91" t="s">
        <v>275</v>
      </c>
      <c r="G150" s="91" t="s">
        <v>1596</v>
      </c>
      <c r="H150" s="28" t="str">
        <f t="shared" si="20"/>
        <v>FBŠ Hummel Hattrick Brno</v>
      </c>
      <c r="I150" s="93"/>
    </row>
    <row r="151" spans="1:9" s="22" customFormat="1" ht="9" customHeight="1" x14ac:dyDescent="0.2">
      <c r="A151" s="94" t="s">
        <v>2062</v>
      </c>
      <c r="B151" s="95">
        <v>21</v>
      </c>
      <c r="C151" s="96">
        <f>D145</f>
        <v>44948</v>
      </c>
      <c r="D151" s="29" t="str">
        <f>los!D153</f>
        <v>K1 Florbal Židenice</v>
      </c>
      <c r="E151" s="29" t="str">
        <f>los!D158</f>
        <v>FBC Přerov</v>
      </c>
      <c r="F151" s="95" t="s">
        <v>275</v>
      </c>
      <c r="G151" s="95" t="s">
        <v>1596</v>
      </c>
      <c r="H151" s="29" t="str">
        <f t="shared" si="20"/>
        <v>K1 Florbal Židenice</v>
      </c>
      <c r="I151" s="97"/>
    </row>
    <row r="152" spans="1:9" ht="14.1" customHeight="1" x14ac:dyDescent="0.2">
      <c r="A152" s="78" t="s">
        <v>464</v>
      </c>
      <c r="B152" s="79"/>
      <c r="C152" s="80"/>
      <c r="D152" s="144" t="s">
        <v>2063</v>
      </c>
      <c r="E152" s="82"/>
      <c r="F152" s="83"/>
      <c r="G152" s="83"/>
      <c r="H152" s="81"/>
      <c r="I152" s="83"/>
    </row>
    <row r="153" spans="1:9" s="22" customFormat="1" ht="9" customHeight="1" x14ac:dyDescent="0.2">
      <c r="A153" s="85" t="s">
        <v>2064</v>
      </c>
      <c r="B153" s="86">
        <v>22</v>
      </c>
      <c r="C153" s="87"/>
      <c r="D153" s="27" t="str">
        <f>los!D162</f>
        <v xml:space="preserve">FBC Intevo Třinec </v>
      </c>
      <c r="E153" s="27" t="str">
        <f>los!D161</f>
        <v>Torpedo Havířov</v>
      </c>
      <c r="F153" s="86" t="s">
        <v>275</v>
      </c>
      <c r="G153" s="86" t="s">
        <v>1596</v>
      </c>
      <c r="H153" s="27" t="str">
        <f>D153</f>
        <v xml:space="preserve">FBC Intevo Třinec </v>
      </c>
      <c r="I153" s="88"/>
    </row>
    <row r="154" spans="1:9" s="22" customFormat="1" ht="9" customHeight="1" x14ac:dyDescent="0.2">
      <c r="A154" s="90" t="s">
        <v>2065</v>
      </c>
      <c r="B154" s="91">
        <v>22</v>
      </c>
      <c r="C154" s="92"/>
      <c r="D154" s="28" t="str">
        <f>los!D160</f>
        <v>FBC Dobruška</v>
      </c>
      <c r="E154" s="28" t="str">
        <f>los!D159</f>
        <v>Orel Rtyně v Podkrkonoší</v>
      </c>
      <c r="F154" s="91" t="s">
        <v>275</v>
      </c>
      <c r="G154" s="91" t="s">
        <v>1596</v>
      </c>
      <c r="H154" s="28" t="str">
        <f t="shared" ref="H154:H158" si="21">D154</f>
        <v>FBC Dobruška</v>
      </c>
      <c r="I154" s="93"/>
    </row>
    <row r="155" spans="1:9" s="22" customFormat="1" ht="9" customHeight="1" x14ac:dyDescent="0.2">
      <c r="A155" s="90" t="s">
        <v>2066</v>
      </c>
      <c r="B155" s="91">
        <v>22</v>
      </c>
      <c r="C155" s="92"/>
      <c r="D155" s="28" t="str">
        <f>los!D158</f>
        <v>FBC Přerov</v>
      </c>
      <c r="E155" s="28" t="str">
        <f>los!D157</f>
        <v>Aligators Šitbořice</v>
      </c>
      <c r="F155" s="91" t="s">
        <v>275</v>
      </c>
      <c r="G155" s="91" t="s">
        <v>1596</v>
      </c>
      <c r="H155" s="28" t="str">
        <f t="shared" si="21"/>
        <v>FBC Přerov</v>
      </c>
      <c r="I155" s="93"/>
    </row>
    <row r="156" spans="1:9" s="22" customFormat="1" ht="9" customHeight="1" x14ac:dyDescent="0.2">
      <c r="A156" s="90" t="s">
        <v>2067</v>
      </c>
      <c r="B156" s="91">
        <v>22</v>
      </c>
      <c r="C156" s="92"/>
      <c r="D156" s="28" t="str">
        <f>los!D156</f>
        <v>TJ Znojmo LAUFEN CZ</v>
      </c>
      <c r="E156" s="28" t="str">
        <f>los!D155</f>
        <v>TJ Centropen Dačice</v>
      </c>
      <c r="F156" s="91" t="s">
        <v>275</v>
      </c>
      <c r="G156" s="91" t="s">
        <v>1596</v>
      </c>
      <c r="H156" s="28" t="str">
        <f t="shared" si="21"/>
        <v>TJ Znojmo LAUFEN CZ</v>
      </c>
      <c r="I156" s="93"/>
    </row>
    <row r="157" spans="1:9" s="22" customFormat="1" ht="9" customHeight="1" x14ac:dyDescent="0.2">
      <c r="A157" s="90" t="s">
        <v>2068</v>
      </c>
      <c r="B157" s="91">
        <v>22</v>
      </c>
      <c r="C157" s="92"/>
      <c r="D157" s="28" t="str">
        <f>los!D154</f>
        <v>FBŠ Hummel Hattrick Brno</v>
      </c>
      <c r="E157" s="28" t="str">
        <f>los!D153</f>
        <v>K1 Florbal Židenice</v>
      </c>
      <c r="F157" s="91" t="s">
        <v>275</v>
      </c>
      <c r="G157" s="91" t="s">
        <v>1596</v>
      </c>
      <c r="H157" s="28" t="str">
        <f t="shared" si="21"/>
        <v>FBŠ Hummel Hattrick Brno</v>
      </c>
      <c r="I157" s="93"/>
    </row>
    <row r="158" spans="1:9" s="22" customFormat="1" ht="9" customHeight="1" x14ac:dyDescent="0.2">
      <c r="A158" s="94" t="s">
        <v>2069</v>
      </c>
      <c r="B158" s="95">
        <v>22</v>
      </c>
      <c r="C158" s="96"/>
      <c r="D158" s="29" t="str">
        <f>los!D152</f>
        <v>IBK Hradec Králové</v>
      </c>
      <c r="E158" s="29" t="str">
        <f>los!D151</f>
        <v>EAV SK Jihlava</v>
      </c>
      <c r="F158" s="95" t="s">
        <v>275</v>
      </c>
      <c r="G158" s="95" t="s">
        <v>1596</v>
      </c>
      <c r="H158" s="29" t="str">
        <f t="shared" si="21"/>
        <v>IBK Hradec Králové</v>
      </c>
      <c r="I158" s="97"/>
    </row>
    <row r="159" spans="1:9" ht="14.1" customHeight="1" x14ac:dyDescent="0.2">
      <c r="A159" s="78" t="s">
        <v>472</v>
      </c>
      <c r="B159" s="79"/>
      <c r="C159" s="80"/>
      <c r="D159" s="144">
        <v>44975</v>
      </c>
      <c r="E159" s="82"/>
      <c r="F159" s="83"/>
      <c r="G159" s="83"/>
      <c r="H159" s="81"/>
      <c r="I159" s="83"/>
    </row>
    <row r="160" spans="1:9" s="22" customFormat="1" ht="9" customHeight="1" x14ac:dyDescent="0.2">
      <c r="A160" s="85" t="s">
        <v>2070</v>
      </c>
      <c r="B160" s="86">
        <v>23</v>
      </c>
      <c r="C160" s="87">
        <f>D159</f>
        <v>44975</v>
      </c>
      <c r="D160" s="27" t="str">
        <f>los!D161</f>
        <v>Torpedo Havířov</v>
      </c>
      <c r="E160" s="27" t="str">
        <f>los!D151</f>
        <v>EAV SK Jihlava</v>
      </c>
      <c r="F160" s="86" t="s">
        <v>275</v>
      </c>
      <c r="G160" s="86" t="s">
        <v>1596</v>
      </c>
      <c r="H160" s="27" t="str">
        <f>D160</f>
        <v>Torpedo Havířov</v>
      </c>
      <c r="I160" s="88"/>
    </row>
    <row r="161" spans="1:10" s="22" customFormat="1" ht="9" customHeight="1" x14ac:dyDescent="0.2">
      <c r="A161" s="90" t="s">
        <v>2071</v>
      </c>
      <c r="B161" s="91">
        <v>23</v>
      </c>
      <c r="C161" s="92">
        <f>D159</f>
        <v>44975</v>
      </c>
      <c r="D161" s="28" t="str">
        <f>los!D162</f>
        <v xml:space="preserve">FBC Intevo Třinec </v>
      </c>
      <c r="E161" s="28" t="str">
        <f>los!D152</f>
        <v>IBK Hradec Králové</v>
      </c>
      <c r="F161" s="91" t="s">
        <v>275</v>
      </c>
      <c r="G161" s="91" t="s">
        <v>1596</v>
      </c>
      <c r="H161" s="28" t="str">
        <f t="shared" ref="H161:H165" si="22">D161</f>
        <v xml:space="preserve">FBC Intevo Třinec </v>
      </c>
      <c r="I161" s="93"/>
    </row>
    <row r="162" spans="1:10" s="22" customFormat="1" ht="9" customHeight="1" x14ac:dyDescent="0.2">
      <c r="A162" s="90" t="s">
        <v>2072</v>
      </c>
      <c r="B162" s="91">
        <v>23</v>
      </c>
      <c r="C162" s="92">
        <f>D159</f>
        <v>44975</v>
      </c>
      <c r="D162" s="28" t="str">
        <f>los!D155</f>
        <v>TJ Centropen Dačice</v>
      </c>
      <c r="E162" s="28" t="str">
        <f>los!D153</f>
        <v>K1 Florbal Židenice</v>
      </c>
      <c r="F162" s="91" t="s">
        <v>275</v>
      </c>
      <c r="G162" s="91" t="s">
        <v>1596</v>
      </c>
      <c r="H162" s="28" t="str">
        <f t="shared" si="22"/>
        <v>TJ Centropen Dačice</v>
      </c>
      <c r="I162" s="93"/>
    </row>
    <row r="163" spans="1:10" s="22" customFormat="1" ht="9" customHeight="1" x14ac:dyDescent="0.2">
      <c r="A163" s="90" t="s">
        <v>2073</v>
      </c>
      <c r="B163" s="91">
        <v>23</v>
      </c>
      <c r="C163" s="92">
        <f>D159</f>
        <v>44975</v>
      </c>
      <c r="D163" s="28" t="str">
        <f>los!D156</f>
        <v>TJ Znojmo LAUFEN CZ</v>
      </c>
      <c r="E163" s="28" t="str">
        <f>los!D154</f>
        <v>FBŠ Hummel Hattrick Brno</v>
      </c>
      <c r="F163" s="91" t="s">
        <v>275</v>
      </c>
      <c r="G163" s="91" t="s">
        <v>1596</v>
      </c>
      <c r="H163" s="28" t="str">
        <f t="shared" si="22"/>
        <v>TJ Znojmo LAUFEN CZ</v>
      </c>
      <c r="I163" s="93"/>
    </row>
    <row r="164" spans="1:10" s="22" customFormat="1" ht="9" customHeight="1" x14ac:dyDescent="0.2">
      <c r="A164" s="90" t="s">
        <v>2074</v>
      </c>
      <c r="B164" s="91">
        <v>23</v>
      </c>
      <c r="C164" s="92">
        <f>D159</f>
        <v>44975</v>
      </c>
      <c r="D164" s="28" t="str">
        <f>los!D159</f>
        <v>Orel Rtyně v Podkrkonoší</v>
      </c>
      <c r="E164" s="28" t="str">
        <f>los!D157</f>
        <v>Aligators Šitbořice</v>
      </c>
      <c r="F164" s="91" t="s">
        <v>275</v>
      </c>
      <c r="G164" s="91" t="s">
        <v>1596</v>
      </c>
      <c r="H164" s="28" t="str">
        <f t="shared" si="22"/>
        <v>Orel Rtyně v Podkrkonoší</v>
      </c>
      <c r="I164" s="93"/>
    </row>
    <row r="165" spans="1:10" s="22" customFormat="1" ht="9" customHeight="1" x14ac:dyDescent="0.2">
      <c r="A165" s="94" t="s">
        <v>2075</v>
      </c>
      <c r="B165" s="95">
        <v>23</v>
      </c>
      <c r="C165" s="96">
        <f>D159</f>
        <v>44975</v>
      </c>
      <c r="D165" s="29" t="str">
        <f>los!D160</f>
        <v>FBC Dobruška</v>
      </c>
      <c r="E165" s="29" t="str">
        <f>los!D158</f>
        <v>FBC Přerov</v>
      </c>
      <c r="F165" s="95" t="s">
        <v>275</v>
      </c>
      <c r="G165" s="95" t="s">
        <v>1596</v>
      </c>
      <c r="H165" s="29" t="str">
        <f t="shared" si="22"/>
        <v>FBC Dobruška</v>
      </c>
      <c r="I165" s="97"/>
    </row>
    <row r="166" spans="1:10" ht="14.1" customHeight="1" x14ac:dyDescent="0.2">
      <c r="A166" s="78" t="s">
        <v>482</v>
      </c>
      <c r="B166" s="79"/>
      <c r="C166" s="80"/>
      <c r="D166" s="144">
        <v>44976</v>
      </c>
      <c r="E166" s="82"/>
      <c r="F166" s="83"/>
      <c r="G166" s="83"/>
      <c r="H166" s="81"/>
      <c r="I166" s="83"/>
    </row>
    <row r="167" spans="1:10" s="22" customFormat="1" ht="9" customHeight="1" x14ac:dyDescent="0.2">
      <c r="A167" s="85" t="s">
        <v>2076</v>
      </c>
      <c r="B167" s="86">
        <v>24</v>
      </c>
      <c r="C167" s="87">
        <f>D166</f>
        <v>44976</v>
      </c>
      <c r="D167" s="27" t="str">
        <f>los!D162</f>
        <v xml:space="preserve">FBC Intevo Třinec </v>
      </c>
      <c r="E167" s="27" t="str">
        <f>los!D151</f>
        <v>EAV SK Jihlava</v>
      </c>
      <c r="F167" s="86" t="s">
        <v>275</v>
      </c>
      <c r="G167" s="86" t="s">
        <v>1596</v>
      </c>
      <c r="H167" s="27" t="str">
        <f>D167</f>
        <v xml:space="preserve">FBC Intevo Třinec </v>
      </c>
      <c r="I167" s="88"/>
    </row>
    <row r="168" spans="1:10" s="22" customFormat="1" ht="9" customHeight="1" x14ac:dyDescent="0.2">
      <c r="A168" s="90" t="s">
        <v>2077</v>
      </c>
      <c r="B168" s="91">
        <v>24</v>
      </c>
      <c r="C168" s="92">
        <f>D166</f>
        <v>44976</v>
      </c>
      <c r="D168" s="28" t="str">
        <f>los!D161</f>
        <v>Torpedo Havířov</v>
      </c>
      <c r="E168" s="28" t="str">
        <f>los!D152</f>
        <v>IBK Hradec Králové</v>
      </c>
      <c r="F168" s="91" t="s">
        <v>275</v>
      </c>
      <c r="G168" s="91" t="s">
        <v>1596</v>
      </c>
      <c r="H168" s="28" t="str">
        <f t="shared" ref="H168:H172" si="23">D168</f>
        <v>Torpedo Havířov</v>
      </c>
      <c r="I168" s="93"/>
    </row>
    <row r="169" spans="1:10" s="22" customFormat="1" ht="9" customHeight="1" x14ac:dyDescent="0.2">
      <c r="A169" s="90" t="s">
        <v>2078</v>
      </c>
      <c r="B169" s="91">
        <v>24</v>
      </c>
      <c r="C169" s="92">
        <f>D166</f>
        <v>44976</v>
      </c>
      <c r="D169" s="28" t="str">
        <f>los!D156</f>
        <v>TJ Znojmo LAUFEN CZ</v>
      </c>
      <c r="E169" s="28" t="str">
        <f>los!D153</f>
        <v>K1 Florbal Židenice</v>
      </c>
      <c r="F169" s="91" t="s">
        <v>275</v>
      </c>
      <c r="G169" s="91" t="s">
        <v>1596</v>
      </c>
      <c r="H169" s="28" t="str">
        <f t="shared" si="23"/>
        <v>TJ Znojmo LAUFEN CZ</v>
      </c>
      <c r="I169" s="93"/>
    </row>
    <row r="170" spans="1:10" s="22" customFormat="1" ht="9" customHeight="1" x14ac:dyDescent="0.2">
      <c r="A170" s="90" t="s">
        <v>2079</v>
      </c>
      <c r="B170" s="91">
        <v>24</v>
      </c>
      <c r="C170" s="92">
        <f>D166</f>
        <v>44976</v>
      </c>
      <c r="D170" s="28" t="str">
        <f>los!D155</f>
        <v>TJ Centropen Dačice</v>
      </c>
      <c r="E170" s="28" t="str">
        <f>los!D154</f>
        <v>FBŠ Hummel Hattrick Brno</v>
      </c>
      <c r="F170" s="91" t="s">
        <v>275</v>
      </c>
      <c r="G170" s="91" t="s">
        <v>1596</v>
      </c>
      <c r="H170" s="28" t="str">
        <f t="shared" si="23"/>
        <v>TJ Centropen Dačice</v>
      </c>
      <c r="I170" s="93"/>
    </row>
    <row r="171" spans="1:10" s="22" customFormat="1" ht="9" customHeight="1" x14ac:dyDescent="0.2">
      <c r="A171" s="90" t="s">
        <v>2080</v>
      </c>
      <c r="B171" s="91">
        <v>24</v>
      </c>
      <c r="C171" s="92">
        <f>D166</f>
        <v>44976</v>
      </c>
      <c r="D171" s="28" t="str">
        <f>los!D160</f>
        <v>FBC Dobruška</v>
      </c>
      <c r="E171" s="28" t="str">
        <f>los!D157</f>
        <v>Aligators Šitbořice</v>
      </c>
      <c r="F171" s="91" t="s">
        <v>275</v>
      </c>
      <c r="G171" s="91" t="s">
        <v>1596</v>
      </c>
      <c r="H171" s="28" t="str">
        <f t="shared" si="23"/>
        <v>FBC Dobruška</v>
      </c>
      <c r="I171" s="93"/>
    </row>
    <row r="172" spans="1:10" s="22" customFormat="1" ht="9" customHeight="1" x14ac:dyDescent="0.2">
      <c r="A172" s="94" t="s">
        <v>2081</v>
      </c>
      <c r="B172" s="95">
        <v>24</v>
      </c>
      <c r="C172" s="96">
        <f>D166</f>
        <v>44976</v>
      </c>
      <c r="D172" s="29" t="str">
        <f>los!D159</f>
        <v>Orel Rtyně v Podkrkonoší</v>
      </c>
      <c r="E172" s="29" t="str">
        <f>los!D158</f>
        <v>FBC Přerov</v>
      </c>
      <c r="F172" s="95" t="s">
        <v>275</v>
      </c>
      <c r="G172" s="95" t="s">
        <v>1596</v>
      </c>
      <c r="H172" s="29" t="str">
        <f t="shared" si="23"/>
        <v>Orel Rtyně v Podkrkonoší</v>
      </c>
      <c r="I172" s="97"/>
    </row>
    <row r="173" spans="1:10" s="8" customFormat="1" ht="17.100000000000001" customHeight="1" x14ac:dyDescent="0.2">
      <c r="A173" s="596" t="s">
        <v>1820</v>
      </c>
      <c r="B173" s="596"/>
      <c r="C173" s="596"/>
      <c r="D173" s="596"/>
      <c r="E173" s="596"/>
      <c r="F173" s="596"/>
      <c r="G173" s="596"/>
      <c r="H173" s="596"/>
      <c r="I173" s="596"/>
      <c r="J173" s="7"/>
    </row>
    <row r="174" spans="1:10" s="9" customFormat="1" ht="15.95" customHeight="1" x14ac:dyDescent="0.2">
      <c r="A174" s="70" t="s">
        <v>858</v>
      </c>
      <c r="B174" s="71"/>
      <c r="C174" s="72"/>
      <c r="D174" s="73"/>
      <c r="E174" s="74"/>
      <c r="F174" s="75"/>
      <c r="G174" s="71"/>
      <c r="H174" s="76"/>
      <c r="I174" s="71"/>
    </row>
    <row r="175" spans="1:10" ht="12" customHeight="1" x14ac:dyDescent="0.2">
      <c r="A175" s="78" t="s">
        <v>1754</v>
      </c>
      <c r="B175" s="79"/>
      <c r="C175" s="80"/>
      <c r="D175" s="144">
        <v>44989</v>
      </c>
      <c r="E175" s="82"/>
      <c r="F175" s="83"/>
      <c r="G175" s="83"/>
      <c r="H175" s="81"/>
      <c r="I175" s="83"/>
    </row>
    <row r="176" spans="1:10" s="21" customFormat="1" ht="9" customHeight="1" x14ac:dyDescent="0.2">
      <c r="A176" s="105" t="s">
        <v>1755</v>
      </c>
      <c r="B176" s="86" t="s">
        <v>1756</v>
      </c>
      <c r="C176" s="106">
        <f>D175</f>
        <v>44989</v>
      </c>
      <c r="D176" s="27" t="s">
        <v>584</v>
      </c>
      <c r="E176" s="27" t="s">
        <v>585</v>
      </c>
      <c r="F176" s="107" t="s">
        <v>275</v>
      </c>
      <c r="G176" s="107" t="s">
        <v>1596</v>
      </c>
      <c r="H176" s="27" t="s">
        <v>584</v>
      </c>
      <c r="I176" s="108"/>
    </row>
    <row r="177" spans="1:9" s="21" customFormat="1" ht="9" customHeight="1" x14ac:dyDescent="0.2">
      <c r="A177" s="109" t="s">
        <v>1757</v>
      </c>
      <c r="B177" s="91" t="s">
        <v>1758</v>
      </c>
      <c r="C177" s="110">
        <f>D175</f>
        <v>44989</v>
      </c>
      <c r="D177" s="28" t="s">
        <v>608</v>
      </c>
      <c r="E177" s="28" t="s">
        <v>514</v>
      </c>
      <c r="F177" s="111" t="s">
        <v>275</v>
      </c>
      <c r="G177" s="111" t="s">
        <v>1596</v>
      </c>
      <c r="H177" s="28" t="s">
        <v>608</v>
      </c>
      <c r="I177" s="112"/>
    </row>
    <row r="178" spans="1:9" s="21" customFormat="1" ht="9" customHeight="1" x14ac:dyDescent="0.2">
      <c r="A178" s="109" t="s">
        <v>1759</v>
      </c>
      <c r="B178" s="91" t="s">
        <v>1760</v>
      </c>
      <c r="C178" s="110">
        <f>D175</f>
        <v>44989</v>
      </c>
      <c r="D178" s="28" t="s">
        <v>1761</v>
      </c>
      <c r="E178" s="28" t="s">
        <v>513</v>
      </c>
      <c r="F178" s="111" t="s">
        <v>275</v>
      </c>
      <c r="G178" s="111" t="s">
        <v>1596</v>
      </c>
      <c r="H178" s="28" t="s">
        <v>1761</v>
      </c>
      <c r="I178" s="112"/>
    </row>
    <row r="179" spans="1:9" s="21" customFormat="1" ht="9" customHeight="1" x14ac:dyDescent="0.2">
      <c r="A179" s="109" t="s">
        <v>1762</v>
      </c>
      <c r="B179" s="91" t="s">
        <v>1763</v>
      </c>
      <c r="C179" s="110">
        <f>D175</f>
        <v>44989</v>
      </c>
      <c r="D179" s="28" t="s">
        <v>1764</v>
      </c>
      <c r="E179" s="28" t="s">
        <v>1765</v>
      </c>
      <c r="F179" s="111" t="s">
        <v>275</v>
      </c>
      <c r="G179" s="111" t="s">
        <v>1596</v>
      </c>
      <c r="H179" s="28" t="s">
        <v>1764</v>
      </c>
      <c r="I179" s="112"/>
    </row>
    <row r="180" spans="1:9" s="21" customFormat="1" ht="9" customHeight="1" x14ac:dyDescent="0.2">
      <c r="A180" s="109" t="s">
        <v>1766</v>
      </c>
      <c r="B180" s="91" t="s">
        <v>1767</v>
      </c>
      <c r="C180" s="110">
        <f>D175</f>
        <v>44989</v>
      </c>
      <c r="D180" s="28" t="s">
        <v>1768</v>
      </c>
      <c r="E180" s="28" t="s">
        <v>1769</v>
      </c>
      <c r="F180" s="111" t="s">
        <v>275</v>
      </c>
      <c r="G180" s="111" t="s">
        <v>1596</v>
      </c>
      <c r="H180" s="28" t="s">
        <v>1768</v>
      </c>
      <c r="I180" s="112"/>
    </row>
    <row r="181" spans="1:9" s="21" customFormat="1" ht="9" customHeight="1" x14ac:dyDescent="0.2">
      <c r="A181" s="109" t="s">
        <v>1770</v>
      </c>
      <c r="B181" s="91" t="s">
        <v>1771</v>
      </c>
      <c r="C181" s="110">
        <f>D175</f>
        <v>44989</v>
      </c>
      <c r="D181" s="28" t="s">
        <v>581</v>
      </c>
      <c r="E181" s="28" t="s">
        <v>582</v>
      </c>
      <c r="F181" s="111" t="s">
        <v>275</v>
      </c>
      <c r="G181" s="111" t="s">
        <v>1596</v>
      </c>
      <c r="H181" s="28" t="s">
        <v>581</v>
      </c>
      <c r="I181" s="112"/>
    </row>
    <row r="182" spans="1:9" s="21" customFormat="1" ht="9" customHeight="1" x14ac:dyDescent="0.2">
      <c r="A182" s="109" t="s">
        <v>1772</v>
      </c>
      <c r="B182" s="91" t="s">
        <v>1773</v>
      </c>
      <c r="C182" s="110">
        <f>D175</f>
        <v>44989</v>
      </c>
      <c r="D182" s="28" t="s">
        <v>1774</v>
      </c>
      <c r="E182" s="28" t="s">
        <v>510</v>
      </c>
      <c r="F182" s="111" t="s">
        <v>275</v>
      </c>
      <c r="G182" s="111" t="s">
        <v>1596</v>
      </c>
      <c r="H182" s="28" t="s">
        <v>1774</v>
      </c>
      <c r="I182" s="112"/>
    </row>
    <row r="183" spans="1:9" s="21" customFormat="1" ht="9" customHeight="1" x14ac:dyDescent="0.2">
      <c r="A183" s="109" t="s">
        <v>1775</v>
      </c>
      <c r="B183" s="91" t="s">
        <v>1776</v>
      </c>
      <c r="C183" s="110">
        <f>D175</f>
        <v>44989</v>
      </c>
      <c r="D183" s="28" t="s">
        <v>1761</v>
      </c>
      <c r="E183" s="28" t="s">
        <v>1777</v>
      </c>
      <c r="F183" s="111" t="s">
        <v>275</v>
      </c>
      <c r="G183" s="111" t="s">
        <v>1596</v>
      </c>
      <c r="H183" s="28" t="s">
        <v>1761</v>
      </c>
      <c r="I183" s="112"/>
    </row>
    <row r="184" spans="1:9" s="21" customFormat="1" ht="9" customHeight="1" x14ac:dyDescent="0.2">
      <c r="A184" s="113" t="s">
        <v>1778</v>
      </c>
      <c r="B184" s="95" t="s">
        <v>1779</v>
      </c>
      <c r="C184" s="114">
        <f>D175</f>
        <v>44989</v>
      </c>
      <c r="D184" s="29" t="s">
        <v>1780</v>
      </c>
      <c r="E184" s="29" t="s">
        <v>1781</v>
      </c>
      <c r="F184" s="115" t="s">
        <v>275</v>
      </c>
      <c r="G184" s="115" t="s">
        <v>1596</v>
      </c>
      <c r="H184" s="29" t="s">
        <v>1780</v>
      </c>
      <c r="I184" s="116"/>
    </row>
    <row r="185" spans="1:9" ht="12" customHeight="1" x14ac:dyDescent="0.2">
      <c r="A185" s="78" t="s">
        <v>1782</v>
      </c>
      <c r="B185" s="79"/>
      <c r="C185" s="80"/>
      <c r="D185" s="144">
        <v>44990</v>
      </c>
      <c r="E185" s="82"/>
      <c r="F185" s="83"/>
      <c r="G185" s="83"/>
      <c r="H185" s="81"/>
      <c r="I185" s="83"/>
    </row>
    <row r="186" spans="1:9" s="21" customFormat="1" ht="9" customHeight="1" x14ac:dyDescent="0.2">
      <c r="A186" s="105" t="s">
        <v>1783</v>
      </c>
      <c r="B186" s="86" t="s">
        <v>1784</v>
      </c>
      <c r="C186" s="106">
        <f>D185</f>
        <v>44990</v>
      </c>
      <c r="D186" s="27" t="s">
        <v>585</v>
      </c>
      <c r="E186" s="27" t="s">
        <v>584</v>
      </c>
      <c r="F186" s="107" t="s">
        <v>275</v>
      </c>
      <c r="G186" s="107" t="s">
        <v>1596</v>
      </c>
      <c r="H186" s="27" t="s">
        <v>585</v>
      </c>
      <c r="I186" s="108"/>
    </row>
    <row r="187" spans="1:9" s="21" customFormat="1" ht="9" customHeight="1" x14ac:dyDescent="0.2">
      <c r="A187" s="109" t="s">
        <v>1785</v>
      </c>
      <c r="B187" s="91" t="s">
        <v>1786</v>
      </c>
      <c r="C187" s="110">
        <f>D185</f>
        <v>44990</v>
      </c>
      <c r="D187" s="28" t="s">
        <v>514</v>
      </c>
      <c r="E187" s="28" t="s">
        <v>608</v>
      </c>
      <c r="F187" s="111" t="s">
        <v>275</v>
      </c>
      <c r="G187" s="111" t="s">
        <v>1596</v>
      </c>
      <c r="H187" s="28" t="s">
        <v>514</v>
      </c>
      <c r="I187" s="112"/>
    </row>
    <row r="188" spans="1:9" s="21" customFormat="1" ht="9" customHeight="1" x14ac:dyDescent="0.2">
      <c r="A188" s="109" t="s">
        <v>1787</v>
      </c>
      <c r="B188" s="91" t="s">
        <v>1788</v>
      </c>
      <c r="C188" s="110">
        <f>D185</f>
        <v>44990</v>
      </c>
      <c r="D188" s="28" t="s">
        <v>513</v>
      </c>
      <c r="E188" s="28" t="s">
        <v>1761</v>
      </c>
      <c r="F188" s="111" t="s">
        <v>275</v>
      </c>
      <c r="G188" s="111" t="s">
        <v>1596</v>
      </c>
      <c r="H188" s="28" t="s">
        <v>513</v>
      </c>
      <c r="I188" s="112"/>
    </row>
    <row r="189" spans="1:9" s="21" customFormat="1" ht="9" customHeight="1" x14ac:dyDescent="0.2">
      <c r="A189" s="109" t="s">
        <v>1789</v>
      </c>
      <c r="B189" s="91" t="s">
        <v>1790</v>
      </c>
      <c r="C189" s="110">
        <f>D185</f>
        <v>44990</v>
      </c>
      <c r="D189" s="28" t="s">
        <v>1765</v>
      </c>
      <c r="E189" s="28" t="s">
        <v>1764</v>
      </c>
      <c r="F189" s="111" t="s">
        <v>275</v>
      </c>
      <c r="G189" s="111" t="s">
        <v>1596</v>
      </c>
      <c r="H189" s="28" t="s">
        <v>1765</v>
      </c>
      <c r="I189" s="112"/>
    </row>
    <row r="190" spans="1:9" s="21" customFormat="1" ht="9" customHeight="1" x14ac:dyDescent="0.2">
      <c r="A190" s="109" t="s">
        <v>1791</v>
      </c>
      <c r="B190" s="91" t="s">
        <v>1792</v>
      </c>
      <c r="C190" s="110">
        <f>D185</f>
        <v>44990</v>
      </c>
      <c r="D190" s="28" t="s">
        <v>1769</v>
      </c>
      <c r="E190" s="28" t="s">
        <v>1768</v>
      </c>
      <c r="F190" s="111" t="s">
        <v>275</v>
      </c>
      <c r="G190" s="111" t="s">
        <v>1596</v>
      </c>
      <c r="H190" s="28" t="s">
        <v>1769</v>
      </c>
      <c r="I190" s="112"/>
    </row>
    <row r="191" spans="1:9" s="21" customFormat="1" ht="9" customHeight="1" x14ac:dyDescent="0.2">
      <c r="A191" s="109" t="s">
        <v>1793</v>
      </c>
      <c r="B191" s="91" t="s">
        <v>1794</v>
      </c>
      <c r="C191" s="110">
        <f>D185</f>
        <v>44990</v>
      </c>
      <c r="D191" s="28" t="s">
        <v>582</v>
      </c>
      <c r="E191" s="28" t="s">
        <v>581</v>
      </c>
      <c r="F191" s="111" t="s">
        <v>275</v>
      </c>
      <c r="G191" s="111" t="s">
        <v>1596</v>
      </c>
      <c r="H191" s="28" t="s">
        <v>582</v>
      </c>
      <c r="I191" s="112"/>
    </row>
    <row r="192" spans="1:9" s="21" customFormat="1" ht="9" customHeight="1" x14ac:dyDescent="0.2">
      <c r="A192" s="109" t="s">
        <v>1795</v>
      </c>
      <c r="B192" s="91" t="s">
        <v>1796</v>
      </c>
      <c r="C192" s="110">
        <f>D185</f>
        <v>44990</v>
      </c>
      <c r="D192" s="28" t="s">
        <v>510</v>
      </c>
      <c r="E192" s="28" t="s">
        <v>1774</v>
      </c>
      <c r="F192" s="111" t="s">
        <v>275</v>
      </c>
      <c r="G192" s="111" t="s">
        <v>1596</v>
      </c>
      <c r="H192" s="28" t="s">
        <v>510</v>
      </c>
      <c r="I192" s="112"/>
    </row>
    <row r="193" spans="1:9" s="21" customFormat="1" ht="9" customHeight="1" x14ac:dyDescent="0.2">
      <c r="A193" s="109" t="s">
        <v>1797</v>
      </c>
      <c r="B193" s="91" t="s">
        <v>1798</v>
      </c>
      <c r="C193" s="110">
        <f>D185</f>
        <v>44990</v>
      </c>
      <c r="D193" s="28" t="s">
        <v>1777</v>
      </c>
      <c r="E193" s="28" t="s">
        <v>1761</v>
      </c>
      <c r="F193" s="111" t="s">
        <v>275</v>
      </c>
      <c r="G193" s="111" t="s">
        <v>1596</v>
      </c>
      <c r="H193" s="28" t="s">
        <v>1777</v>
      </c>
      <c r="I193" s="112"/>
    </row>
    <row r="194" spans="1:9" s="21" customFormat="1" ht="9" customHeight="1" x14ac:dyDescent="0.2">
      <c r="A194" s="113" t="s">
        <v>1799</v>
      </c>
      <c r="B194" s="95" t="s">
        <v>1800</v>
      </c>
      <c r="C194" s="114">
        <f>D185</f>
        <v>44990</v>
      </c>
      <c r="D194" s="29" t="s">
        <v>1781</v>
      </c>
      <c r="E194" s="29" t="s">
        <v>1780</v>
      </c>
      <c r="F194" s="115" t="s">
        <v>275</v>
      </c>
      <c r="G194" s="115" t="s">
        <v>1596</v>
      </c>
      <c r="H194" s="29" t="s">
        <v>1781</v>
      </c>
      <c r="I194" s="116"/>
    </row>
    <row r="195" spans="1:9" ht="12" customHeight="1" x14ac:dyDescent="0.2">
      <c r="A195" s="78" t="s">
        <v>1801</v>
      </c>
      <c r="B195" s="79"/>
      <c r="C195" s="80"/>
      <c r="D195" s="144" t="s">
        <v>591</v>
      </c>
      <c r="E195" s="82"/>
      <c r="F195" s="83"/>
      <c r="G195" s="83"/>
      <c r="H195" s="81"/>
      <c r="I195" s="83"/>
    </row>
    <row r="196" spans="1:9" s="21" customFormat="1" ht="9" customHeight="1" x14ac:dyDescent="0.2">
      <c r="A196" s="105" t="s">
        <v>1802</v>
      </c>
      <c r="B196" s="86" t="s">
        <v>1803</v>
      </c>
      <c r="C196" s="106"/>
      <c r="D196" s="27" t="s">
        <v>584</v>
      </c>
      <c r="E196" s="27" t="s">
        <v>585</v>
      </c>
      <c r="F196" s="107" t="s">
        <v>275</v>
      </c>
      <c r="G196" s="107" t="s">
        <v>1596</v>
      </c>
      <c r="H196" s="27" t="s">
        <v>584</v>
      </c>
      <c r="I196" s="108"/>
    </row>
    <row r="197" spans="1:9" s="21" customFormat="1" ht="9" customHeight="1" x14ac:dyDescent="0.2">
      <c r="A197" s="109" t="s">
        <v>1804</v>
      </c>
      <c r="B197" s="91" t="s">
        <v>1805</v>
      </c>
      <c r="C197" s="110"/>
      <c r="D197" s="28" t="s">
        <v>608</v>
      </c>
      <c r="E197" s="28" t="s">
        <v>514</v>
      </c>
      <c r="F197" s="111" t="s">
        <v>275</v>
      </c>
      <c r="G197" s="111" t="s">
        <v>1596</v>
      </c>
      <c r="H197" s="28" t="s">
        <v>608</v>
      </c>
      <c r="I197" s="112"/>
    </row>
    <row r="198" spans="1:9" s="21" customFormat="1" ht="9" customHeight="1" x14ac:dyDescent="0.2">
      <c r="A198" s="109" t="s">
        <v>1806</v>
      </c>
      <c r="B198" s="91" t="s">
        <v>1807</v>
      </c>
      <c r="C198" s="110"/>
      <c r="D198" s="28" t="s">
        <v>1761</v>
      </c>
      <c r="E198" s="28" t="s">
        <v>513</v>
      </c>
      <c r="F198" s="111" t="s">
        <v>275</v>
      </c>
      <c r="G198" s="111" t="s">
        <v>1596</v>
      </c>
      <c r="H198" s="28" t="s">
        <v>1761</v>
      </c>
      <c r="I198" s="112"/>
    </row>
    <row r="199" spans="1:9" s="21" customFormat="1" ht="9" customHeight="1" x14ac:dyDescent="0.2">
      <c r="A199" s="109" t="s">
        <v>1808</v>
      </c>
      <c r="B199" s="91" t="s">
        <v>1809</v>
      </c>
      <c r="C199" s="110"/>
      <c r="D199" s="28" t="s">
        <v>1764</v>
      </c>
      <c r="E199" s="28" t="s">
        <v>1765</v>
      </c>
      <c r="F199" s="111" t="s">
        <v>275</v>
      </c>
      <c r="G199" s="111" t="s">
        <v>1596</v>
      </c>
      <c r="H199" s="28" t="s">
        <v>1764</v>
      </c>
      <c r="I199" s="112"/>
    </row>
    <row r="200" spans="1:9" s="21" customFormat="1" ht="9" customHeight="1" x14ac:dyDescent="0.2">
      <c r="A200" s="109" t="s">
        <v>1810</v>
      </c>
      <c r="B200" s="91" t="s">
        <v>1811</v>
      </c>
      <c r="C200" s="110"/>
      <c r="D200" s="28" t="s">
        <v>1768</v>
      </c>
      <c r="E200" s="28" t="s">
        <v>1769</v>
      </c>
      <c r="F200" s="111" t="s">
        <v>275</v>
      </c>
      <c r="G200" s="111" t="s">
        <v>1596</v>
      </c>
      <c r="H200" s="28" t="s">
        <v>1768</v>
      </c>
      <c r="I200" s="112"/>
    </row>
    <row r="201" spans="1:9" s="21" customFormat="1" ht="9" customHeight="1" x14ac:dyDescent="0.2">
      <c r="A201" s="109" t="s">
        <v>1812</v>
      </c>
      <c r="B201" s="91" t="s">
        <v>1813</v>
      </c>
      <c r="C201" s="110"/>
      <c r="D201" s="28" t="s">
        <v>581</v>
      </c>
      <c r="E201" s="28" t="s">
        <v>582</v>
      </c>
      <c r="F201" s="111" t="s">
        <v>275</v>
      </c>
      <c r="G201" s="111" t="s">
        <v>1596</v>
      </c>
      <c r="H201" s="28" t="s">
        <v>581</v>
      </c>
      <c r="I201" s="112"/>
    </row>
    <row r="202" spans="1:9" s="21" customFormat="1" ht="9" customHeight="1" x14ac:dyDescent="0.2">
      <c r="A202" s="109" t="s">
        <v>1814</v>
      </c>
      <c r="B202" s="91" t="s">
        <v>1815</v>
      </c>
      <c r="C202" s="110"/>
      <c r="D202" s="28" t="s">
        <v>1774</v>
      </c>
      <c r="E202" s="28" t="s">
        <v>510</v>
      </c>
      <c r="F202" s="111" t="s">
        <v>275</v>
      </c>
      <c r="G202" s="111" t="s">
        <v>1596</v>
      </c>
      <c r="H202" s="28" t="s">
        <v>1774</v>
      </c>
      <c r="I202" s="112"/>
    </row>
    <row r="203" spans="1:9" s="21" customFormat="1" ht="9" customHeight="1" x14ac:dyDescent="0.2">
      <c r="A203" s="109" t="s">
        <v>1816</v>
      </c>
      <c r="B203" s="91" t="s">
        <v>1817</v>
      </c>
      <c r="C203" s="110"/>
      <c r="D203" s="28" t="s">
        <v>1761</v>
      </c>
      <c r="E203" s="28" t="s">
        <v>1777</v>
      </c>
      <c r="F203" s="111" t="s">
        <v>275</v>
      </c>
      <c r="G203" s="111" t="s">
        <v>1596</v>
      </c>
      <c r="H203" s="28" t="s">
        <v>1761</v>
      </c>
      <c r="I203" s="112"/>
    </row>
    <row r="204" spans="1:9" s="21" customFormat="1" ht="9" customHeight="1" x14ac:dyDescent="0.2">
      <c r="A204" s="113" t="s">
        <v>1818</v>
      </c>
      <c r="B204" s="95" t="s">
        <v>1819</v>
      </c>
      <c r="C204" s="114"/>
      <c r="D204" s="29" t="s">
        <v>1780</v>
      </c>
      <c r="E204" s="29" t="s">
        <v>1781</v>
      </c>
      <c r="F204" s="115" t="s">
        <v>275</v>
      </c>
      <c r="G204" s="115" t="s">
        <v>1596</v>
      </c>
      <c r="H204" s="29" t="s">
        <v>1780</v>
      </c>
      <c r="I204" s="116"/>
    </row>
    <row r="205" spans="1:9" s="10" customFormat="1" ht="12" customHeight="1" x14ac:dyDescent="0.2">
      <c r="A205" s="99" t="s">
        <v>578</v>
      </c>
      <c r="B205" s="100"/>
      <c r="C205" s="101"/>
      <c r="D205" s="146">
        <v>44996</v>
      </c>
      <c r="E205" s="103"/>
      <c r="F205" s="98"/>
      <c r="G205" s="98"/>
      <c r="H205" s="102"/>
      <c r="I205" s="104"/>
    </row>
    <row r="206" spans="1:9" s="22" customFormat="1" ht="9" customHeight="1" x14ac:dyDescent="0.2">
      <c r="A206" s="105" t="s">
        <v>1821</v>
      </c>
      <c r="B206" s="86" t="s">
        <v>1822</v>
      </c>
      <c r="C206" s="106">
        <f>D205</f>
        <v>44996</v>
      </c>
      <c r="D206" s="27" t="s">
        <v>599</v>
      </c>
      <c r="E206" s="27" t="s">
        <v>1823</v>
      </c>
      <c r="F206" s="107" t="s">
        <v>275</v>
      </c>
      <c r="G206" s="107" t="s">
        <v>1596</v>
      </c>
      <c r="H206" s="27" t="s">
        <v>599</v>
      </c>
      <c r="I206" s="108"/>
    </row>
    <row r="207" spans="1:9" s="22" customFormat="1" ht="9" customHeight="1" x14ac:dyDescent="0.2">
      <c r="A207" s="109" t="s">
        <v>1824</v>
      </c>
      <c r="B207" s="91" t="s">
        <v>1825</v>
      </c>
      <c r="C207" s="110">
        <f>D205</f>
        <v>44996</v>
      </c>
      <c r="D207" s="28" t="s">
        <v>1826</v>
      </c>
      <c r="E207" s="28" t="s">
        <v>1827</v>
      </c>
      <c r="F207" s="111" t="s">
        <v>275</v>
      </c>
      <c r="G207" s="111" t="s">
        <v>1596</v>
      </c>
      <c r="H207" s="28" t="s">
        <v>1826</v>
      </c>
      <c r="I207" s="112"/>
    </row>
    <row r="208" spans="1:9" s="22" customFormat="1" ht="9" customHeight="1" x14ac:dyDescent="0.2">
      <c r="A208" s="109" t="s">
        <v>1828</v>
      </c>
      <c r="B208" s="91" t="s">
        <v>1829</v>
      </c>
      <c r="C208" s="110">
        <f>D205</f>
        <v>44996</v>
      </c>
      <c r="D208" s="28" t="s">
        <v>1830</v>
      </c>
      <c r="E208" s="28" t="s">
        <v>1831</v>
      </c>
      <c r="F208" s="111" t="s">
        <v>275</v>
      </c>
      <c r="G208" s="111" t="s">
        <v>1596</v>
      </c>
      <c r="H208" s="28" t="s">
        <v>1830</v>
      </c>
      <c r="I208" s="112"/>
    </row>
    <row r="209" spans="1:9" s="22" customFormat="1" ht="9" customHeight="1" x14ac:dyDescent="0.2">
      <c r="A209" s="109" t="s">
        <v>1832</v>
      </c>
      <c r="B209" s="91" t="s">
        <v>1833</v>
      </c>
      <c r="C209" s="110">
        <f>D205</f>
        <v>44996</v>
      </c>
      <c r="D209" s="28" t="s">
        <v>1386</v>
      </c>
      <c r="E209" s="28" t="s">
        <v>1834</v>
      </c>
      <c r="F209" s="111" t="s">
        <v>275</v>
      </c>
      <c r="G209" s="111" t="s">
        <v>1596</v>
      </c>
      <c r="H209" s="28" t="s">
        <v>1386</v>
      </c>
      <c r="I209" s="112"/>
    </row>
    <row r="210" spans="1:9" s="22" customFormat="1" ht="9" customHeight="1" x14ac:dyDescent="0.2">
      <c r="A210" s="109" t="s">
        <v>1835</v>
      </c>
      <c r="B210" s="91" t="s">
        <v>1836</v>
      </c>
      <c r="C210" s="110">
        <f>D205</f>
        <v>44996</v>
      </c>
      <c r="D210" s="28" t="s">
        <v>602</v>
      </c>
      <c r="E210" s="28" t="s">
        <v>1837</v>
      </c>
      <c r="F210" s="111" t="s">
        <v>275</v>
      </c>
      <c r="G210" s="111" t="s">
        <v>1596</v>
      </c>
      <c r="H210" s="28" t="s">
        <v>602</v>
      </c>
      <c r="I210" s="112"/>
    </row>
    <row r="211" spans="1:9" s="22" customFormat="1" ht="9" customHeight="1" x14ac:dyDescent="0.2">
      <c r="A211" s="109" t="s">
        <v>1838</v>
      </c>
      <c r="B211" s="91" t="s">
        <v>1839</v>
      </c>
      <c r="C211" s="110">
        <f>D205</f>
        <v>44996</v>
      </c>
      <c r="D211" s="28" t="s">
        <v>605</v>
      </c>
      <c r="E211" s="28" t="s">
        <v>1840</v>
      </c>
      <c r="F211" s="111" t="s">
        <v>275</v>
      </c>
      <c r="G211" s="111" t="s">
        <v>1596</v>
      </c>
      <c r="H211" s="28" t="s">
        <v>605</v>
      </c>
      <c r="I211" s="112"/>
    </row>
    <row r="212" spans="1:9" s="22" customFormat="1" ht="9" customHeight="1" x14ac:dyDescent="0.2">
      <c r="A212" s="109" t="s">
        <v>1841</v>
      </c>
      <c r="B212" s="91" t="s">
        <v>1842</v>
      </c>
      <c r="C212" s="110">
        <f>D205</f>
        <v>44996</v>
      </c>
      <c r="D212" s="28" t="s">
        <v>1843</v>
      </c>
      <c r="E212" s="28" t="s">
        <v>1844</v>
      </c>
      <c r="F212" s="111" t="s">
        <v>275</v>
      </c>
      <c r="G212" s="111" t="s">
        <v>1596</v>
      </c>
      <c r="H212" s="28" t="s">
        <v>1843</v>
      </c>
      <c r="I212" s="112"/>
    </row>
    <row r="213" spans="1:9" s="22" customFormat="1" ht="9" customHeight="1" x14ac:dyDescent="0.2">
      <c r="A213" s="113" t="s">
        <v>1845</v>
      </c>
      <c r="B213" s="95" t="s">
        <v>1846</v>
      </c>
      <c r="C213" s="114">
        <f>D205</f>
        <v>44996</v>
      </c>
      <c r="D213" s="29" t="s">
        <v>1385</v>
      </c>
      <c r="E213" s="29" t="s">
        <v>1847</v>
      </c>
      <c r="F213" s="115" t="s">
        <v>275</v>
      </c>
      <c r="G213" s="115" t="s">
        <v>1596</v>
      </c>
      <c r="H213" s="29" t="s">
        <v>1385</v>
      </c>
      <c r="I213" s="116"/>
    </row>
    <row r="214" spans="1:9" ht="12" customHeight="1" x14ac:dyDescent="0.2">
      <c r="A214" s="99" t="s">
        <v>586</v>
      </c>
      <c r="B214" s="100"/>
      <c r="C214" s="101"/>
      <c r="D214" s="147">
        <v>44997</v>
      </c>
      <c r="E214" s="103"/>
      <c r="F214" s="98"/>
      <c r="G214" s="98"/>
      <c r="H214" s="102"/>
      <c r="I214" s="104"/>
    </row>
    <row r="215" spans="1:9" s="22" customFormat="1" ht="9" customHeight="1" x14ac:dyDescent="0.2">
      <c r="A215" s="105" t="s">
        <v>1848</v>
      </c>
      <c r="B215" s="86" t="s">
        <v>1849</v>
      </c>
      <c r="C215" s="106">
        <f>D214</f>
        <v>44997</v>
      </c>
      <c r="D215" s="27" t="s">
        <v>1823</v>
      </c>
      <c r="E215" s="27" t="s">
        <v>599</v>
      </c>
      <c r="F215" s="107" t="s">
        <v>275</v>
      </c>
      <c r="G215" s="107" t="s">
        <v>1596</v>
      </c>
      <c r="H215" s="27" t="s">
        <v>1823</v>
      </c>
      <c r="I215" s="108"/>
    </row>
    <row r="216" spans="1:9" s="22" customFormat="1" ht="9" customHeight="1" x14ac:dyDescent="0.2">
      <c r="A216" s="109" t="s">
        <v>1850</v>
      </c>
      <c r="B216" s="91" t="s">
        <v>1851</v>
      </c>
      <c r="C216" s="110">
        <f>D214</f>
        <v>44997</v>
      </c>
      <c r="D216" s="28" t="s">
        <v>1827</v>
      </c>
      <c r="E216" s="28" t="s">
        <v>1826</v>
      </c>
      <c r="F216" s="111" t="s">
        <v>275</v>
      </c>
      <c r="G216" s="111" t="s">
        <v>1596</v>
      </c>
      <c r="H216" s="28" t="s">
        <v>1827</v>
      </c>
      <c r="I216" s="112"/>
    </row>
    <row r="217" spans="1:9" s="22" customFormat="1" ht="9" customHeight="1" x14ac:dyDescent="0.2">
      <c r="A217" s="109" t="s">
        <v>1852</v>
      </c>
      <c r="B217" s="91" t="s">
        <v>1853</v>
      </c>
      <c r="C217" s="110">
        <f>D214</f>
        <v>44997</v>
      </c>
      <c r="D217" s="28" t="s">
        <v>1831</v>
      </c>
      <c r="E217" s="28" t="s">
        <v>1830</v>
      </c>
      <c r="F217" s="111" t="s">
        <v>275</v>
      </c>
      <c r="G217" s="111" t="s">
        <v>1596</v>
      </c>
      <c r="H217" s="28" t="s">
        <v>1831</v>
      </c>
      <c r="I217" s="112"/>
    </row>
    <row r="218" spans="1:9" s="22" customFormat="1" ht="9" customHeight="1" x14ac:dyDescent="0.2">
      <c r="A218" s="109" t="s">
        <v>1854</v>
      </c>
      <c r="B218" s="91" t="s">
        <v>1855</v>
      </c>
      <c r="C218" s="110">
        <f>D214</f>
        <v>44997</v>
      </c>
      <c r="D218" s="28" t="s">
        <v>1834</v>
      </c>
      <c r="E218" s="28" t="s">
        <v>1386</v>
      </c>
      <c r="F218" s="111" t="s">
        <v>275</v>
      </c>
      <c r="G218" s="111" t="s">
        <v>1596</v>
      </c>
      <c r="H218" s="28" t="s">
        <v>1834</v>
      </c>
      <c r="I218" s="112"/>
    </row>
    <row r="219" spans="1:9" s="22" customFormat="1" ht="9" customHeight="1" x14ac:dyDescent="0.2">
      <c r="A219" s="109" t="s">
        <v>1856</v>
      </c>
      <c r="B219" s="91" t="s">
        <v>1857</v>
      </c>
      <c r="C219" s="110">
        <f>D214</f>
        <v>44997</v>
      </c>
      <c r="D219" s="28" t="s">
        <v>1837</v>
      </c>
      <c r="E219" s="28" t="s">
        <v>602</v>
      </c>
      <c r="F219" s="111" t="s">
        <v>275</v>
      </c>
      <c r="G219" s="111" t="s">
        <v>1596</v>
      </c>
      <c r="H219" s="28" t="s">
        <v>1837</v>
      </c>
      <c r="I219" s="112"/>
    </row>
    <row r="220" spans="1:9" s="22" customFormat="1" ht="9" customHeight="1" x14ac:dyDescent="0.2">
      <c r="A220" s="109" t="s">
        <v>1858</v>
      </c>
      <c r="B220" s="91" t="s">
        <v>1859</v>
      </c>
      <c r="C220" s="110">
        <f>D214</f>
        <v>44997</v>
      </c>
      <c r="D220" s="28" t="s">
        <v>1840</v>
      </c>
      <c r="E220" s="28" t="s">
        <v>605</v>
      </c>
      <c r="F220" s="111" t="s">
        <v>275</v>
      </c>
      <c r="G220" s="111" t="s">
        <v>1596</v>
      </c>
      <c r="H220" s="28" t="s">
        <v>1840</v>
      </c>
      <c r="I220" s="112"/>
    </row>
    <row r="221" spans="1:9" s="22" customFormat="1" ht="9" customHeight="1" x14ac:dyDescent="0.2">
      <c r="A221" s="109" t="s">
        <v>1860</v>
      </c>
      <c r="B221" s="91" t="s">
        <v>1861</v>
      </c>
      <c r="C221" s="110">
        <f>D214</f>
        <v>44997</v>
      </c>
      <c r="D221" s="28" t="s">
        <v>1844</v>
      </c>
      <c r="E221" s="28" t="s">
        <v>1843</v>
      </c>
      <c r="F221" s="111" t="s">
        <v>275</v>
      </c>
      <c r="G221" s="111" t="s">
        <v>1596</v>
      </c>
      <c r="H221" s="28" t="s">
        <v>1844</v>
      </c>
      <c r="I221" s="112"/>
    </row>
    <row r="222" spans="1:9" s="22" customFormat="1" ht="9" customHeight="1" x14ac:dyDescent="0.2">
      <c r="A222" s="113" t="s">
        <v>1862</v>
      </c>
      <c r="B222" s="95" t="s">
        <v>1863</v>
      </c>
      <c r="C222" s="114">
        <f>D214</f>
        <v>44997</v>
      </c>
      <c r="D222" s="29" t="s">
        <v>1847</v>
      </c>
      <c r="E222" s="29" t="s">
        <v>1385</v>
      </c>
      <c r="F222" s="115" t="s">
        <v>275</v>
      </c>
      <c r="G222" s="115" t="s">
        <v>1596</v>
      </c>
      <c r="H222" s="29" t="s">
        <v>1847</v>
      </c>
      <c r="I222" s="116"/>
    </row>
    <row r="223" spans="1:9" ht="12" customHeight="1" x14ac:dyDescent="0.2">
      <c r="A223" s="99" t="s">
        <v>590</v>
      </c>
      <c r="B223" s="100"/>
      <c r="C223" s="101"/>
      <c r="D223" s="144" t="s">
        <v>1152</v>
      </c>
      <c r="E223" s="103"/>
      <c r="F223" s="98"/>
      <c r="G223" s="98"/>
      <c r="H223" s="102"/>
      <c r="I223" s="104"/>
    </row>
    <row r="224" spans="1:9" s="22" customFormat="1" ht="9" customHeight="1" x14ac:dyDescent="0.2">
      <c r="A224" s="105" t="s">
        <v>1864</v>
      </c>
      <c r="B224" s="86" t="s">
        <v>1865</v>
      </c>
      <c r="C224" s="106"/>
      <c r="D224" s="27" t="s">
        <v>599</v>
      </c>
      <c r="E224" s="27" t="s">
        <v>1823</v>
      </c>
      <c r="F224" s="107" t="s">
        <v>275</v>
      </c>
      <c r="G224" s="107" t="s">
        <v>1596</v>
      </c>
      <c r="H224" s="27" t="s">
        <v>599</v>
      </c>
      <c r="I224" s="108"/>
    </row>
    <row r="225" spans="1:9" s="22" customFormat="1" ht="9" customHeight="1" x14ac:dyDescent="0.2">
      <c r="A225" s="109" t="s">
        <v>1866</v>
      </c>
      <c r="B225" s="91" t="s">
        <v>1867</v>
      </c>
      <c r="C225" s="110"/>
      <c r="D225" s="28" t="s">
        <v>1826</v>
      </c>
      <c r="E225" s="28" t="s">
        <v>1827</v>
      </c>
      <c r="F225" s="111" t="s">
        <v>275</v>
      </c>
      <c r="G225" s="111" t="s">
        <v>1596</v>
      </c>
      <c r="H225" s="28" t="s">
        <v>1826</v>
      </c>
      <c r="I225" s="112"/>
    </row>
    <row r="226" spans="1:9" s="22" customFormat="1" ht="9" customHeight="1" x14ac:dyDescent="0.2">
      <c r="A226" s="109" t="s">
        <v>1868</v>
      </c>
      <c r="B226" s="91" t="s">
        <v>1869</v>
      </c>
      <c r="C226" s="110"/>
      <c r="D226" s="28" t="s">
        <v>1830</v>
      </c>
      <c r="E226" s="28" t="s">
        <v>1831</v>
      </c>
      <c r="F226" s="111" t="s">
        <v>275</v>
      </c>
      <c r="G226" s="111" t="s">
        <v>1596</v>
      </c>
      <c r="H226" s="28" t="s">
        <v>1830</v>
      </c>
      <c r="I226" s="112"/>
    </row>
    <row r="227" spans="1:9" s="22" customFormat="1" ht="9" customHeight="1" x14ac:dyDescent="0.2">
      <c r="A227" s="109" t="s">
        <v>1870</v>
      </c>
      <c r="B227" s="91" t="s">
        <v>1871</v>
      </c>
      <c r="C227" s="110"/>
      <c r="D227" s="28" t="s">
        <v>1386</v>
      </c>
      <c r="E227" s="28" t="s">
        <v>1834</v>
      </c>
      <c r="F227" s="111" t="s">
        <v>275</v>
      </c>
      <c r="G227" s="111" t="s">
        <v>1596</v>
      </c>
      <c r="H227" s="28" t="s">
        <v>1386</v>
      </c>
      <c r="I227" s="112"/>
    </row>
    <row r="228" spans="1:9" s="22" customFormat="1" ht="9" customHeight="1" x14ac:dyDescent="0.2">
      <c r="A228" s="109" t="s">
        <v>1872</v>
      </c>
      <c r="B228" s="91" t="s">
        <v>1873</v>
      </c>
      <c r="C228" s="110"/>
      <c r="D228" s="28" t="s">
        <v>602</v>
      </c>
      <c r="E228" s="28" t="s">
        <v>1837</v>
      </c>
      <c r="F228" s="111" t="s">
        <v>275</v>
      </c>
      <c r="G228" s="111" t="s">
        <v>1596</v>
      </c>
      <c r="H228" s="28" t="s">
        <v>602</v>
      </c>
      <c r="I228" s="112"/>
    </row>
    <row r="229" spans="1:9" s="22" customFormat="1" ht="9" customHeight="1" x14ac:dyDescent="0.2">
      <c r="A229" s="109" t="s">
        <v>1874</v>
      </c>
      <c r="B229" s="91" t="s">
        <v>1875</v>
      </c>
      <c r="C229" s="110"/>
      <c r="D229" s="28" t="s">
        <v>605</v>
      </c>
      <c r="E229" s="28" t="s">
        <v>1840</v>
      </c>
      <c r="F229" s="111" t="s">
        <v>275</v>
      </c>
      <c r="G229" s="111" t="s">
        <v>1596</v>
      </c>
      <c r="H229" s="28" t="s">
        <v>605</v>
      </c>
      <c r="I229" s="112"/>
    </row>
    <row r="230" spans="1:9" s="22" customFormat="1" ht="9" customHeight="1" x14ac:dyDescent="0.2">
      <c r="A230" s="109" t="s">
        <v>1876</v>
      </c>
      <c r="B230" s="91" t="s">
        <v>1877</v>
      </c>
      <c r="C230" s="110"/>
      <c r="D230" s="28" t="s">
        <v>1843</v>
      </c>
      <c r="E230" s="28" t="s">
        <v>1844</v>
      </c>
      <c r="F230" s="111" t="s">
        <v>275</v>
      </c>
      <c r="G230" s="111" t="s">
        <v>1596</v>
      </c>
      <c r="H230" s="28" t="s">
        <v>1843</v>
      </c>
      <c r="I230" s="112"/>
    </row>
    <row r="231" spans="1:9" s="22" customFormat="1" ht="9" customHeight="1" x14ac:dyDescent="0.2">
      <c r="A231" s="113" t="s">
        <v>1878</v>
      </c>
      <c r="B231" s="95" t="s">
        <v>1879</v>
      </c>
      <c r="C231" s="114"/>
      <c r="D231" s="29" t="s">
        <v>1385</v>
      </c>
      <c r="E231" s="29" t="s">
        <v>1847</v>
      </c>
      <c r="F231" s="115" t="s">
        <v>275</v>
      </c>
      <c r="G231" s="115" t="s">
        <v>1596</v>
      </c>
      <c r="H231" s="29" t="s">
        <v>1385</v>
      </c>
      <c r="I231" s="116"/>
    </row>
    <row r="232" spans="1:9" ht="12" customHeight="1" x14ac:dyDescent="0.2">
      <c r="A232" s="99" t="s">
        <v>596</v>
      </c>
      <c r="B232" s="100"/>
      <c r="C232" s="101"/>
      <c r="D232" s="146">
        <v>45003</v>
      </c>
      <c r="E232" s="103"/>
      <c r="F232" s="98"/>
      <c r="G232" s="98"/>
      <c r="H232" s="102"/>
      <c r="I232" s="104"/>
    </row>
    <row r="233" spans="1:9" s="22" customFormat="1" ht="9" customHeight="1" x14ac:dyDescent="0.2">
      <c r="A233" s="105" t="s">
        <v>1880</v>
      </c>
      <c r="B233" s="107" t="s">
        <v>1881</v>
      </c>
      <c r="C233" s="106">
        <f>D232</f>
        <v>45003</v>
      </c>
      <c r="D233" s="27" t="s">
        <v>1882</v>
      </c>
      <c r="E233" s="27" t="s">
        <v>1883</v>
      </c>
      <c r="F233" s="107" t="s">
        <v>275</v>
      </c>
      <c r="G233" s="107" t="s">
        <v>1596</v>
      </c>
      <c r="H233" s="27" t="s">
        <v>1882</v>
      </c>
      <c r="I233" s="108"/>
    </row>
    <row r="234" spans="1:9" s="22" customFormat="1" ht="9" customHeight="1" x14ac:dyDescent="0.2">
      <c r="A234" s="109" t="s">
        <v>1884</v>
      </c>
      <c r="B234" s="111" t="s">
        <v>1885</v>
      </c>
      <c r="C234" s="110">
        <f>D232</f>
        <v>45003</v>
      </c>
      <c r="D234" s="28" t="s">
        <v>1886</v>
      </c>
      <c r="E234" s="28" t="s">
        <v>1887</v>
      </c>
      <c r="F234" s="111" t="s">
        <v>275</v>
      </c>
      <c r="G234" s="111" t="s">
        <v>1596</v>
      </c>
      <c r="H234" s="28" t="s">
        <v>1886</v>
      </c>
      <c r="I234" s="112"/>
    </row>
    <row r="235" spans="1:9" s="22" customFormat="1" ht="9" customHeight="1" x14ac:dyDescent="0.2">
      <c r="A235" s="109" t="s">
        <v>1888</v>
      </c>
      <c r="B235" s="111" t="s">
        <v>1889</v>
      </c>
      <c r="C235" s="110">
        <f>D232</f>
        <v>45003</v>
      </c>
      <c r="D235" s="28" t="s">
        <v>1890</v>
      </c>
      <c r="E235" s="28" t="s">
        <v>1891</v>
      </c>
      <c r="F235" s="111" t="s">
        <v>275</v>
      </c>
      <c r="G235" s="111" t="s">
        <v>1596</v>
      </c>
      <c r="H235" s="28" t="s">
        <v>1890</v>
      </c>
      <c r="I235" s="112"/>
    </row>
    <row r="236" spans="1:9" s="22" customFormat="1" ht="9" customHeight="1" x14ac:dyDescent="0.2">
      <c r="A236" s="113" t="s">
        <v>1892</v>
      </c>
      <c r="B236" s="115" t="s">
        <v>1893</v>
      </c>
      <c r="C236" s="114">
        <f>D232</f>
        <v>45003</v>
      </c>
      <c r="D236" s="29" t="s">
        <v>1894</v>
      </c>
      <c r="E236" s="29" t="s">
        <v>1895</v>
      </c>
      <c r="F236" s="115" t="s">
        <v>275</v>
      </c>
      <c r="G236" s="115" t="s">
        <v>1596</v>
      </c>
      <c r="H236" s="29" t="s">
        <v>1894</v>
      </c>
      <c r="I236" s="116"/>
    </row>
    <row r="237" spans="1:9" ht="12" customHeight="1" x14ac:dyDescent="0.2">
      <c r="A237" s="99" t="s">
        <v>610</v>
      </c>
      <c r="B237" s="100"/>
      <c r="C237" s="101"/>
      <c r="D237" s="146">
        <v>45004</v>
      </c>
      <c r="E237" s="103"/>
      <c r="F237" s="98"/>
      <c r="G237" s="98"/>
      <c r="H237" s="102"/>
      <c r="I237" s="104"/>
    </row>
    <row r="238" spans="1:9" s="22" customFormat="1" ht="9" customHeight="1" x14ac:dyDescent="0.2">
      <c r="A238" s="105" t="s">
        <v>1896</v>
      </c>
      <c r="B238" s="107" t="s">
        <v>1897</v>
      </c>
      <c r="C238" s="106">
        <f>D237</f>
        <v>45004</v>
      </c>
      <c r="D238" s="27" t="s">
        <v>1883</v>
      </c>
      <c r="E238" s="27" t="s">
        <v>1882</v>
      </c>
      <c r="F238" s="107" t="s">
        <v>275</v>
      </c>
      <c r="G238" s="107" t="s">
        <v>1596</v>
      </c>
      <c r="H238" s="27" t="s">
        <v>1883</v>
      </c>
      <c r="I238" s="108"/>
    </row>
    <row r="239" spans="1:9" s="22" customFormat="1" ht="9" customHeight="1" x14ac:dyDescent="0.2">
      <c r="A239" s="109" t="s">
        <v>1898</v>
      </c>
      <c r="B239" s="111" t="s">
        <v>1899</v>
      </c>
      <c r="C239" s="110">
        <f>D237</f>
        <v>45004</v>
      </c>
      <c r="D239" s="28" t="s">
        <v>1887</v>
      </c>
      <c r="E239" s="28" t="s">
        <v>1886</v>
      </c>
      <c r="F239" s="111" t="s">
        <v>275</v>
      </c>
      <c r="G239" s="111" t="s">
        <v>1596</v>
      </c>
      <c r="H239" s="28" t="s">
        <v>1887</v>
      </c>
      <c r="I239" s="112"/>
    </row>
    <row r="240" spans="1:9" s="22" customFormat="1" ht="9" customHeight="1" x14ac:dyDescent="0.2">
      <c r="A240" s="109" t="s">
        <v>1900</v>
      </c>
      <c r="B240" s="111" t="s">
        <v>1901</v>
      </c>
      <c r="C240" s="110">
        <f>D237</f>
        <v>45004</v>
      </c>
      <c r="D240" s="28" t="s">
        <v>1891</v>
      </c>
      <c r="E240" s="28" t="s">
        <v>1890</v>
      </c>
      <c r="F240" s="111" t="s">
        <v>275</v>
      </c>
      <c r="G240" s="111" t="s">
        <v>1596</v>
      </c>
      <c r="H240" s="28" t="s">
        <v>1891</v>
      </c>
      <c r="I240" s="112"/>
    </row>
    <row r="241" spans="1:9" s="22" customFormat="1" ht="9" customHeight="1" x14ac:dyDescent="0.2">
      <c r="A241" s="113" t="s">
        <v>1902</v>
      </c>
      <c r="B241" s="115" t="s">
        <v>1903</v>
      </c>
      <c r="C241" s="114">
        <f>D237</f>
        <v>45004</v>
      </c>
      <c r="D241" s="29" t="s">
        <v>1895</v>
      </c>
      <c r="E241" s="29" t="s">
        <v>1894</v>
      </c>
      <c r="F241" s="115" t="s">
        <v>275</v>
      </c>
      <c r="G241" s="115" t="s">
        <v>1596</v>
      </c>
      <c r="H241" s="29" t="s">
        <v>1895</v>
      </c>
      <c r="I241" s="116"/>
    </row>
    <row r="242" spans="1:9" ht="12" customHeight="1" x14ac:dyDescent="0.2">
      <c r="A242" s="99" t="s">
        <v>616</v>
      </c>
      <c r="B242" s="100"/>
      <c r="C242" s="101"/>
      <c r="D242" s="147" t="s">
        <v>1904</v>
      </c>
      <c r="E242" s="103"/>
      <c r="F242" s="98"/>
      <c r="G242" s="98"/>
      <c r="H242" s="102"/>
      <c r="I242" s="104"/>
    </row>
    <row r="243" spans="1:9" s="22" customFormat="1" ht="9" customHeight="1" x14ac:dyDescent="0.2">
      <c r="A243" s="105" t="s">
        <v>1905</v>
      </c>
      <c r="B243" s="107" t="s">
        <v>1906</v>
      </c>
      <c r="C243" s="106"/>
      <c r="D243" s="27" t="s">
        <v>1882</v>
      </c>
      <c r="E243" s="27" t="s">
        <v>1883</v>
      </c>
      <c r="F243" s="107" t="s">
        <v>275</v>
      </c>
      <c r="G243" s="107" t="s">
        <v>1596</v>
      </c>
      <c r="H243" s="27" t="s">
        <v>1882</v>
      </c>
      <c r="I243" s="108"/>
    </row>
    <row r="244" spans="1:9" s="22" customFormat="1" ht="9" customHeight="1" x14ac:dyDescent="0.2">
      <c r="A244" s="109" t="s">
        <v>1907</v>
      </c>
      <c r="B244" s="111" t="s">
        <v>1908</v>
      </c>
      <c r="C244" s="110"/>
      <c r="D244" s="28" t="s">
        <v>1886</v>
      </c>
      <c r="E244" s="28" t="s">
        <v>1887</v>
      </c>
      <c r="F244" s="111" t="s">
        <v>275</v>
      </c>
      <c r="G244" s="111" t="s">
        <v>1596</v>
      </c>
      <c r="H244" s="28" t="s">
        <v>1886</v>
      </c>
      <c r="I244" s="112"/>
    </row>
    <row r="245" spans="1:9" s="22" customFormat="1" ht="9" customHeight="1" x14ac:dyDescent="0.2">
      <c r="A245" s="109" t="s">
        <v>1909</v>
      </c>
      <c r="B245" s="111" t="s">
        <v>1910</v>
      </c>
      <c r="C245" s="110"/>
      <c r="D245" s="28" t="s">
        <v>1890</v>
      </c>
      <c r="E245" s="28" t="s">
        <v>1891</v>
      </c>
      <c r="F245" s="111" t="s">
        <v>275</v>
      </c>
      <c r="G245" s="111" t="s">
        <v>1596</v>
      </c>
      <c r="H245" s="28" t="s">
        <v>1890</v>
      </c>
      <c r="I245" s="112"/>
    </row>
    <row r="246" spans="1:9" s="22" customFormat="1" ht="9" customHeight="1" x14ac:dyDescent="0.2">
      <c r="A246" s="113" t="s">
        <v>1911</v>
      </c>
      <c r="B246" s="115" t="s">
        <v>1912</v>
      </c>
      <c r="C246" s="114"/>
      <c r="D246" s="29" t="s">
        <v>1894</v>
      </c>
      <c r="E246" s="29" t="s">
        <v>1895</v>
      </c>
      <c r="F246" s="115" t="s">
        <v>275</v>
      </c>
      <c r="G246" s="115" t="s">
        <v>1596</v>
      </c>
      <c r="H246" s="29" t="s">
        <v>1894</v>
      </c>
      <c r="I246" s="116"/>
    </row>
    <row r="247" spans="1:9" ht="12" customHeight="1" x14ac:dyDescent="0.2">
      <c r="A247" s="99" t="s">
        <v>647</v>
      </c>
      <c r="B247" s="100"/>
      <c r="C247" s="101"/>
      <c r="D247" s="146">
        <v>45010</v>
      </c>
      <c r="E247" s="103"/>
      <c r="F247" s="98"/>
      <c r="G247" s="98"/>
      <c r="H247" s="102"/>
      <c r="I247" s="104"/>
    </row>
    <row r="248" spans="1:9" s="22" customFormat="1" ht="9" customHeight="1" x14ac:dyDescent="0.2">
      <c r="A248" s="105" t="s">
        <v>1913</v>
      </c>
      <c r="B248" s="107" t="s">
        <v>1914</v>
      </c>
      <c r="C248" s="106">
        <f>D247</f>
        <v>45010</v>
      </c>
      <c r="D248" s="27" t="s">
        <v>1915</v>
      </c>
      <c r="E248" s="27" t="s">
        <v>1916</v>
      </c>
      <c r="F248" s="107" t="s">
        <v>275</v>
      </c>
      <c r="G248" s="107" t="s">
        <v>1596</v>
      </c>
      <c r="H248" s="27" t="s">
        <v>1915</v>
      </c>
      <c r="I248" s="108"/>
    </row>
    <row r="249" spans="1:9" s="22" customFormat="1" ht="9" customHeight="1" x14ac:dyDescent="0.2">
      <c r="A249" s="113" t="s">
        <v>1917</v>
      </c>
      <c r="B249" s="115" t="s">
        <v>1918</v>
      </c>
      <c r="C249" s="114">
        <f>D247</f>
        <v>45010</v>
      </c>
      <c r="D249" s="29" t="s">
        <v>1919</v>
      </c>
      <c r="E249" s="29" t="s">
        <v>1920</v>
      </c>
      <c r="F249" s="115" t="s">
        <v>275</v>
      </c>
      <c r="G249" s="115" t="s">
        <v>1596</v>
      </c>
      <c r="H249" s="29" t="s">
        <v>1919</v>
      </c>
      <c r="I249" s="116"/>
    </row>
    <row r="250" spans="1:9" ht="12" customHeight="1" x14ac:dyDescent="0.2">
      <c r="A250" s="99" t="s">
        <v>655</v>
      </c>
      <c r="B250" s="100"/>
      <c r="C250" s="101"/>
      <c r="D250" s="146">
        <v>45011</v>
      </c>
      <c r="E250" s="103"/>
      <c r="F250" s="98"/>
      <c r="G250" s="98"/>
      <c r="H250" s="102"/>
      <c r="I250" s="104"/>
    </row>
    <row r="251" spans="1:9" s="22" customFormat="1" ht="9" customHeight="1" x14ac:dyDescent="0.2">
      <c r="A251" s="105" t="s">
        <v>1921</v>
      </c>
      <c r="B251" s="107" t="s">
        <v>1922</v>
      </c>
      <c r="C251" s="106">
        <f>D250</f>
        <v>45011</v>
      </c>
      <c r="D251" s="27" t="s">
        <v>1916</v>
      </c>
      <c r="E251" s="27" t="s">
        <v>1915</v>
      </c>
      <c r="F251" s="107" t="s">
        <v>275</v>
      </c>
      <c r="G251" s="107" t="s">
        <v>1596</v>
      </c>
      <c r="H251" s="27" t="s">
        <v>1916</v>
      </c>
      <c r="I251" s="108"/>
    </row>
    <row r="252" spans="1:9" s="22" customFormat="1" ht="9" customHeight="1" x14ac:dyDescent="0.2">
      <c r="A252" s="113" t="s">
        <v>1923</v>
      </c>
      <c r="B252" s="115" t="s">
        <v>1924</v>
      </c>
      <c r="C252" s="114">
        <f>D250</f>
        <v>45011</v>
      </c>
      <c r="D252" s="29" t="s">
        <v>1920</v>
      </c>
      <c r="E252" s="29" t="s">
        <v>1919</v>
      </c>
      <c r="F252" s="115" t="s">
        <v>275</v>
      </c>
      <c r="G252" s="115" t="s">
        <v>1596</v>
      </c>
      <c r="H252" s="29" t="s">
        <v>1920</v>
      </c>
      <c r="I252" s="116"/>
    </row>
    <row r="253" spans="1:9" ht="12" customHeight="1" x14ac:dyDescent="0.2">
      <c r="A253" s="99" t="s">
        <v>659</v>
      </c>
      <c r="B253" s="100"/>
      <c r="C253" s="101"/>
      <c r="D253" s="147" t="s">
        <v>1107</v>
      </c>
      <c r="E253" s="103"/>
      <c r="F253" s="98"/>
      <c r="G253" s="98"/>
      <c r="H253" s="102"/>
      <c r="I253" s="104"/>
    </row>
    <row r="254" spans="1:9" s="22" customFormat="1" ht="9" customHeight="1" x14ac:dyDescent="0.2">
      <c r="A254" s="105" t="s">
        <v>1925</v>
      </c>
      <c r="B254" s="107" t="s">
        <v>1926</v>
      </c>
      <c r="C254" s="106"/>
      <c r="D254" s="27" t="s">
        <v>1915</v>
      </c>
      <c r="E254" s="27" t="s">
        <v>1916</v>
      </c>
      <c r="F254" s="107" t="s">
        <v>275</v>
      </c>
      <c r="G254" s="107" t="s">
        <v>1596</v>
      </c>
      <c r="H254" s="27" t="s">
        <v>1915</v>
      </c>
      <c r="I254" s="108"/>
    </row>
    <row r="255" spans="1:9" s="22" customFormat="1" ht="9" customHeight="1" x14ac:dyDescent="0.2">
      <c r="A255" s="113" t="s">
        <v>1927</v>
      </c>
      <c r="B255" s="115" t="s">
        <v>1928</v>
      </c>
      <c r="C255" s="114"/>
      <c r="D255" s="29" t="s">
        <v>1919</v>
      </c>
      <c r="E255" s="29" t="s">
        <v>1920</v>
      </c>
      <c r="F255" s="115" t="s">
        <v>275</v>
      </c>
      <c r="G255" s="115" t="s">
        <v>1596</v>
      </c>
      <c r="H255" s="29" t="s">
        <v>1919</v>
      </c>
      <c r="I255" s="116"/>
    </row>
    <row r="256" spans="1:9" ht="12" customHeight="1" x14ac:dyDescent="0.2">
      <c r="A256" s="99" t="s">
        <v>1171</v>
      </c>
      <c r="B256" s="100"/>
      <c r="C256" s="101"/>
      <c r="D256" s="146">
        <v>45023</v>
      </c>
      <c r="E256" s="103"/>
      <c r="F256" s="98"/>
      <c r="G256" s="98"/>
      <c r="H256" s="102"/>
      <c r="I256" s="104"/>
    </row>
    <row r="257" spans="1:9" s="12" customFormat="1" ht="9" customHeight="1" x14ac:dyDescent="0.15">
      <c r="A257" s="118" t="s">
        <v>1929</v>
      </c>
      <c r="B257" s="119" t="s">
        <v>1930</v>
      </c>
      <c r="C257" s="120">
        <f>D256</f>
        <v>45023</v>
      </c>
      <c r="D257" s="121" t="s">
        <v>1931</v>
      </c>
      <c r="E257" s="121" t="s">
        <v>1932</v>
      </c>
      <c r="F257" s="119" t="s">
        <v>275</v>
      </c>
      <c r="G257" s="119" t="s">
        <v>1596</v>
      </c>
      <c r="H257" s="121" t="s">
        <v>1931</v>
      </c>
      <c r="I257" s="122"/>
    </row>
    <row r="258" spans="1:9" ht="12" customHeight="1" x14ac:dyDescent="0.2">
      <c r="A258" s="99" t="s">
        <v>1173</v>
      </c>
      <c r="B258" s="100"/>
      <c r="C258" s="101"/>
      <c r="D258" s="146">
        <v>45024</v>
      </c>
      <c r="E258" s="103"/>
      <c r="F258" s="98"/>
      <c r="G258" s="98"/>
      <c r="H258" s="102"/>
      <c r="I258" s="104"/>
    </row>
    <row r="259" spans="1:9" s="12" customFormat="1" ht="9" customHeight="1" x14ac:dyDescent="0.15">
      <c r="A259" s="118" t="s">
        <v>1933</v>
      </c>
      <c r="B259" s="119" t="s">
        <v>1934</v>
      </c>
      <c r="C259" s="120">
        <f>D258</f>
        <v>45024</v>
      </c>
      <c r="D259" s="121" t="s">
        <v>1932</v>
      </c>
      <c r="E259" s="121" t="s">
        <v>1931</v>
      </c>
      <c r="F259" s="119" t="s">
        <v>275</v>
      </c>
      <c r="G259" s="119" t="s">
        <v>1596</v>
      </c>
      <c r="H259" s="121" t="s">
        <v>1932</v>
      </c>
      <c r="I259" s="122"/>
    </row>
    <row r="260" spans="1:9" ht="12" customHeight="1" x14ac:dyDescent="0.2">
      <c r="A260" s="99" t="s">
        <v>1175</v>
      </c>
      <c r="B260" s="100"/>
      <c r="C260" s="101"/>
      <c r="D260" s="146">
        <v>45026</v>
      </c>
      <c r="E260" s="103"/>
      <c r="F260" s="98"/>
      <c r="G260" s="98"/>
      <c r="H260" s="102"/>
      <c r="I260" s="104"/>
    </row>
    <row r="261" spans="1:9" s="12" customFormat="1" ht="9" customHeight="1" x14ac:dyDescent="0.15">
      <c r="A261" s="118" t="s">
        <v>1935</v>
      </c>
      <c r="B261" s="119" t="s">
        <v>1936</v>
      </c>
      <c r="C261" s="120">
        <f>D260</f>
        <v>45026</v>
      </c>
      <c r="D261" s="121" t="s">
        <v>1931</v>
      </c>
      <c r="E261" s="121" t="s">
        <v>1932</v>
      </c>
      <c r="F261" s="119" t="s">
        <v>275</v>
      </c>
      <c r="G261" s="119" t="s">
        <v>1596</v>
      </c>
      <c r="H261" s="121" t="s">
        <v>1931</v>
      </c>
      <c r="I261" s="122"/>
    </row>
    <row r="262" spans="1:9" ht="9" customHeight="1" x14ac:dyDescent="0.2">
      <c r="A262" s="14"/>
      <c r="I262" s="13"/>
    </row>
    <row r="264" spans="1:9" ht="9" customHeight="1" x14ac:dyDescent="0.2">
      <c r="I264" s="13"/>
    </row>
    <row r="265" spans="1:9" ht="9" customHeight="1" x14ac:dyDescent="0.2">
      <c r="I265" s="13"/>
    </row>
    <row r="266" spans="1:9" ht="9" customHeight="1" x14ac:dyDescent="0.2">
      <c r="I266" s="13"/>
    </row>
    <row r="268" spans="1:9" ht="9" customHeight="1" x14ac:dyDescent="0.2">
      <c r="I268" s="13"/>
    </row>
    <row r="269" spans="1:9" ht="9" customHeight="1" x14ac:dyDescent="0.2">
      <c r="I269" s="13"/>
    </row>
    <row r="270" spans="1:9" ht="9" customHeight="1" x14ac:dyDescent="0.2">
      <c r="I270" s="13"/>
    </row>
    <row r="272" spans="1:9" ht="9" customHeight="1" x14ac:dyDescent="0.2">
      <c r="I272" s="13"/>
    </row>
    <row r="273" spans="9:9" ht="9" customHeight="1" x14ac:dyDescent="0.2">
      <c r="I273" s="13"/>
    </row>
    <row r="274" spans="9:9" ht="9" customHeight="1" x14ac:dyDescent="0.2">
      <c r="I274" s="13"/>
    </row>
    <row r="275" spans="9:9" ht="9" customHeight="1" x14ac:dyDescent="0.2">
      <c r="I275" s="13"/>
    </row>
    <row r="277" spans="9:9" ht="9" customHeight="1" x14ac:dyDescent="0.2">
      <c r="I277" s="13"/>
    </row>
    <row r="278" spans="9:9" ht="9" customHeight="1" x14ac:dyDescent="0.2">
      <c r="I278" s="13"/>
    </row>
    <row r="279" spans="9:9" ht="9" customHeight="1" x14ac:dyDescent="0.2">
      <c r="I279" s="13"/>
    </row>
    <row r="280" spans="9:9" ht="9" customHeight="1" x14ac:dyDescent="0.2">
      <c r="I280" s="13"/>
    </row>
    <row r="282" spans="9:9" ht="9" customHeight="1" x14ac:dyDescent="0.2">
      <c r="I282" s="13"/>
    </row>
    <row r="283" spans="9:9" ht="9" customHeight="1" x14ac:dyDescent="0.2">
      <c r="I283" s="13"/>
    </row>
    <row r="284" spans="9:9" ht="9" customHeight="1" x14ac:dyDescent="0.2">
      <c r="I284" s="13"/>
    </row>
    <row r="285" spans="9:9" ht="9" customHeight="1" x14ac:dyDescent="0.2">
      <c r="I285" s="13"/>
    </row>
    <row r="287" spans="9:9" ht="9" customHeight="1" x14ac:dyDescent="0.2">
      <c r="I287" s="13"/>
    </row>
    <row r="288" spans="9:9" ht="9" customHeight="1" x14ac:dyDescent="0.2">
      <c r="I288" s="13"/>
    </row>
    <row r="290" spans="9:9" ht="9" customHeight="1" x14ac:dyDescent="0.2">
      <c r="I290" s="13"/>
    </row>
    <row r="291" spans="9:9" ht="9" customHeight="1" x14ac:dyDescent="0.2">
      <c r="I291" s="13"/>
    </row>
    <row r="293" spans="9:9" ht="9" customHeight="1" x14ac:dyDescent="0.2">
      <c r="I293" s="13"/>
    </row>
    <row r="294" spans="9:9" ht="9" customHeight="1" x14ac:dyDescent="0.2">
      <c r="I294" s="13"/>
    </row>
    <row r="296" spans="9:9" ht="9" customHeight="1" x14ac:dyDescent="0.2">
      <c r="I296" s="11"/>
    </row>
    <row r="298" spans="9:9" ht="9" customHeight="1" x14ac:dyDescent="0.2">
      <c r="I298" s="11"/>
    </row>
    <row r="300" spans="9:9" ht="9" customHeight="1" x14ac:dyDescent="0.2">
      <c r="I300" s="11"/>
    </row>
  </sheetData>
  <mergeCells count="3">
    <mergeCell ref="A1:I1"/>
    <mergeCell ref="A87:I87"/>
    <mergeCell ref="A173:I173"/>
  </mergeCells>
  <phoneticPr fontId="50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92" fitToHeight="2" orientation="portrait" r:id="rId1"/>
  <headerFooter alignWithMargins="0">
    <oddHeader xml:space="preserve">&amp;C&amp;"Tahoma,Tučné"&amp;12
</oddHeader>
  </headerFooter>
  <rowBreaks count="2" manualBreakCount="2">
    <brk id="86" max="8" man="1"/>
    <brk id="17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I228"/>
  <sheetViews>
    <sheetView view="pageBreakPreview" topLeftCell="A88" zoomScale="130" zoomScaleNormal="100" zoomScaleSheetLayoutView="130" workbookViewId="0">
      <selection activeCell="H112" sqref="H112"/>
    </sheetView>
  </sheetViews>
  <sheetFormatPr defaultRowHeight="9" customHeight="1" x14ac:dyDescent="0.2"/>
  <cols>
    <col min="1" max="1" width="7.5703125" style="128" customWidth="1"/>
    <col min="2" max="2" width="4.140625" style="83" customWidth="1"/>
    <col min="3" max="3" width="4.140625" style="80" customWidth="1"/>
    <col min="4" max="4" width="18.7109375" style="142" customWidth="1"/>
    <col min="5" max="5" width="18.7109375" style="83" customWidth="1"/>
    <col min="6" max="6" width="2.42578125" style="84" customWidth="1"/>
    <col min="7" max="7" width="9.28515625" style="84" customWidth="1"/>
    <col min="8" max="8" width="18.7109375" style="127" customWidth="1"/>
    <col min="9" max="9" width="18.7109375" style="83" customWidth="1"/>
    <col min="10" max="255" width="9.140625" style="84"/>
    <col min="256" max="256" width="7.5703125" style="84" customWidth="1"/>
    <col min="257" max="258" width="4.140625" style="84" customWidth="1"/>
    <col min="259" max="259" width="22.85546875" style="84" customWidth="1"/>
    <col min="260" max="260" width="23.140625" style="84" customWidth="1"/>
    <col min="261" max="261" width="2.42578125" style="84" customWidth="1"/>
    <col min="262" max="262" width="9.28515625" style="84" customWidth="1"/>
    <col min="263" max="263" width="20.7109375" style="84" customWidth="1"/>
    <col min="264" max="264" width="18.7109375" style="84" customWidth="1"/>
    <col min="265" max="511" width="9.140625" style="84"/>
    <col min="512" max="512" width="7.5703125" style="84" customWidth="1"/>
    <col min="513" max="514" width="4.140625" style="84" customWidth="1"/>
    <col min="515" max="515" width="22.85546875" style="84" customWidth="1"/>
    <col min="516" max="516" width="23.140625" style="84" customWidth="1"/>
    <col min="517" max="517" width="2.42578125" style="84" customWidth="1"/>
    <col min="518" max="518" width="9.28515625" style="84" customWidth="1"/>
    <col min="519" max="519" width="20.7109375" style="84" customWidth="1"/>
    <col min="520" max="520" width="18.7109375" style="84" customWidth="1"/>
    <col min="521" max="767" width="9.140625" style="84"/>
    <col min="768" max="768" width="7.5703125" style="84" customWidth="1"/>
    <col min="769" max="770" width="4.140625" style="84" customWidth="1"/>
    <col min="771" max="771" width="22.85546875" style="84" customWidth="1"/>
    <col min="772" max="772" width="23.140625" style="84" customWidth="1"/>
    <col min="773" max="773" width="2.42578125" style="84" customWidth="1"/>
    <col min="774" max="774" width="9.28515625" style="84" customWidth="1"/>
    <col min="775" max="775" width="20.7109375" style="84" customWidth="1"/>
    <col min="776" max="776" width="18.7109375" style="84" customWidth="1"/>
    <col min="777" max="1023" width="9.140625" style="84"/>
    <col min="1024" max="1024" width="7.5703125" style="84" customWidth="1"/>
    <col min="1025" max="1026" width="4.140625" style="84" customWidth="1"/>
    <col min="1027" max="1027" width="22.85546875" style="84" customWidth="1"/>
    <col min="1028" max="1028" width="23.140625" style="84" customWidth="1"/>
    <col min="1029" max="1029" width="2.42578125" style="84" customWidth="1"/>
    <col min="1030" max="1030" width="9.28515625" style="84" customWidth="1"/>
    <col min="1031" max="1031" width="20.7109375" style="84" customWidth="1"/>
    <col min="1032" max="1032" width="18.7109375" style="84" customWidth="1"/>
    <col min="1033" max="1279" width="9.140625" style="84"/>
    <col min="1280" max="1280" width="7.5703125" style="84" customWidth="1"/>
    <col min="1281" max="1282" width="4.140625" style="84" customWidth="1"/>
    <col min="1283" max="1283" width="22.85546875" style="84" customWidth="1"/>
    <col min="1284" max="1284" width="23.140625" style="84" customWidth="1"/>
    <col min="1285" max="1285" width="2.42578125" style="84" customWidth="1"/>
    <col min="1286" max="1286" width="9.28515625" style="84" customWidth="1"/>
    <col min="1287" max="1287" width="20.7109375" style="84" customWidth="1"/>
    <col min="1288" max="1288" width="18.7109375" style="84" customWidth="1"/>
    <col min="1289" max="1535" width="9.140625" style="84"/>
    <col min="1536" max="1536" width="7.5703125" style="84" customWidth="1"/>
    <col min="1537" max="1538" width="4.140625" style="84" customWidth="1"/>
    <col min="1539" max="1539" width="22.85546875" style="84" customWidth="1"/>
    <col min="1540" max="1540" width="23.140625" style="84" customWidth="1"/>
    <col min="1541" max="1541" width="2.42578125" style="84" customWidth="1"/>
    <col min="1542" max="1542" width="9.28515625" style="84" customWidth="1"/>
    <col min="1543" max="1543" width="20.7109375" style="84" customWidth="1"/>
    <col min="1544" max="1544" width="18.7109375" style="84" customWidth="1"/>
    <col min="1545" max="1791" width="9.140625" style="84"/>
    <col min="1792" max="1792" width="7.5703125" style="84" customWidth="1"/>
    <col min="1793" max="1794" width="4.140625" style="84" customWidth="1"/>
    <col min="1795" max="1795" width="22.85546875" style="84" customWidth="1"/>
    <col min="1796" max="1796" width="23.140625" style="84" customWidth="1"/>
    <col min="1797" max="1797" width="2.42578125" style="84" customWidth="1"/>
    <col min="1798" max="1798" width="9.28515625" style="84" customWidth="1"/>
    <col min="1799" max="1799" width="20.7109375" style="84" customWidth="1"/>
    <col min="1800" max="1800" width="18.7109375" style="84" customWidth="1"/>
    <col min="1801" max="2047" width="9.140625" style="84"/>
    <col min="2048" max="2048" width="7.5703125" style="84" customWidth="1"/>
    <col min="2049" max="2050" width="4.140625" style="84" customWidth="1"/>
    <col min="2051" max="2051" width="22.85546875" style="84" customWidth="1"/>
    <col min="2052" max="2052" width="23.140625" style="84" customWidth="1"/>
    <col min="2053" max="2053" width="2.42578125" style="84" customWidth="1"/>
    <col min="2054" max="2054" width="9.28515625" style="84" customWidth="1"/>
    <col min="2055" max="2055" width="20.7109375" style="84" customWidth="1"/>
    <col min="2056" max="2056" width="18.7109375" style="84" customWidth="1"/>
    <col min="2057" max="2303" width="9.140625" style="84"/>
    <col min="2304" max="2304" width="7.5703125" style="84" customWidth="1"/>
    <col min="2305" max="2306" width="4.140625" style="84" customWidth="1"/>
    <col min="2307" max="2307" width="22.85546875" style="84" customWidth="1"/>
    <col min="2308" max="2308" width="23.140625" style="84" customWidth="1"/>
    <col min="2309" max="2309" width="2.42578125" style="84" customWidth="1"/>
    <col min="2310" max="2310" width="9.28515625" style="84" customWidth="1"/>
    <col min="2311" max="2311" width="20.7109375" style="84" customWidth="1"/>
    <col min="2312" max="2312" width="18.7109375" style="84" customWidth="1"/>
    <col min="2313" max="2559" width="9.140625" style="84"/>
    <col min="2560" max="2560" width="7.5703125" style="84" customWidth="1"/>
    <col min="2561" max="2562" width="4.140625" style="84" customWidth="1"/>
    <col min="2563" max="2563" width="22.85546875" style="84" customWidth="1"/>
    <col min="2564" max="2564" width="23.140625" style="84" customWidth="1"/>
    <col min="2565" max="2565" width="2.42578125" style="84" customWidth="1"/>
    <col min="2566" max="2566" width="9.28515625" style="84" customWidth="1"/>
    <col min="2567" max="2567" width="20.7109375" style="84" customWidth="1"/>
    <col min="2568" max="2568" width="18.7109375" style="84" customWidth="1"/>
    <col min="2569" max="2815" width="9.140625" style="84"/>
    <col min="2816" max="2816" width="7.5703125" style="84" customWidth="1"/>
    <col min="2817" max="2818" width="4.140625" style="84" customWidth="1"/>
    <col min="2819" max="2819" width="22.85546875" style="84" customWidth="1"/>
    <col min="2820" max="2820" width="23.140625" style="84" customWidth="1"/>
    <col min="2821" max="2821" width="2.42578125" style="84" customWidth="1"/>
    <col min="2822" max="2822" width="9.28515625" style="84" customWidth="1"/>
    <col min="2823" max="2823" width="20.7109375" style="84" customWidth="1"/>
    <col min="2824" max="2824" width="18.7109375" style="84" customWidth="1"/>
    <col min="2825" max="3071" width="9.140625" style="84"/>
    <col min="3072" max="3072" width="7.5703125" style="84" customWidth="1"/>
    <col min="3073" max="3074" width="4.140625" style="84" customWidth="1"/>
    <col min="3075" max="3075" width="22.85546875" style="84" customWidth="1"/>
    <col min="3076" max="3076" width="23.140625" style="84" customWidth="1"/>
    <col min="3077" max="3077" width="2.42578125" style="84" customWidth="1"/>
    <col min="3078" max="3078" width="9.28515625" style="84" customWidth="1"/>
    <col min="3079" max="3079" width="20.7109375" style="84" customWidth="1"/>
    <col min="3080" max="3080" width="18.7109375" style="84" customWidth="1"/>
    <col min="3081" max="3327" width="9.140625" style="84"/>
    <col min="3328" max="3328" width="7.5703125" style="84" customWidth="1"/>
    <col min="3329" max="3330" width="4.140625" style="84" customWidth="1"/>
    <col min="3331" max="3331" width="22.85546875" style="84" customWidth="1"/>
    <col min="3332" max="3332" width="23.140625" style="84" customWidth="1"/>
    <col min="3333" max="3333" width="2.42578125" style="84" customWidth="1"/>
    <col min="3334" max="3334" width="9.28515625" style="84" customWidth="1"/>
    <col min="3335" max="3335" width="20.7109375" style="84" customWidth="1"/>
    <col min="3336" max="3336" width="18.7109375" style="84" customWidth="1"/>
    <col min="3337" max="3583" width="9.140625" style="84"/>
    <col min="3584" max="3584" width="7.5703125" style="84" customWidth="1"/>
    <col min="3585" max="3586" width="4.140625" style="84" customWidth="1"/>
    <col min="3587" max="3587" width="22.85546875" style="84" customWidth="1"/>
    <col min="3588" max="3588" width="23.140625" style="84" customWidth="1"/>
    <col min="3589" max="3589" width="2.42578125" style="84" customWidth="1"/>
    <col min="3590" max="3590" width="9.28515625" style="84" customWidth="1"/>
    <col min="3591" max="3591" width="20.7109375" style="84" customWidth="1"/>
    <col min="3592" max="3592" width="18.7109375" style="84" customWidth="1"/>
    <col min="3593" max="3839" width="9.140625" style="84"/>
    <col min="3840" max="3840" width="7.5703125" style="84" customWidth="1"/>
    <col min="3841" max="3842" width="4.140625" style="84" customWidth="1"/>
    <col min="3843" max="3843" width="22.85546875" style="84" customWidth="1"/>
    <col min="3844" max="3844" width="23.140625" style="84" customWidth="1"/>
    <col min="3845" max="3845" width="2.42578125" style="84" customWidth="1"/>
    <col min="3846" max="3846" width="9.28515625" style="84" customWidth="1"/>
    <col min="3847" max="3847" width="20.7109375" style="84" customWidth="1"/>
    <col min="3848" max="3848" width="18.7109375" style="84" customWidth="1"/>
    <col min="3849" max="4095" width="9.140625" style="84"/>
    <col min="4096" max="4096" width="7.5703125" style="84" customWidth="1"/>
    <col min="4097" max="4098" width="4.140625" style="84" customWidth="1"/>
    <col min="4099" max="4099" width="22.85546875" style="84" customWidth="1"/>
    <col min="4100" max="4100" width="23.140625" style="84" customWidth="1"/>
    <col min="4101" max="4101" width="2.42578125" style="84" customWidth="1"/>
    <col min="4102" max="4102" width="9.28515625" style="84" customWidth="1"/>
    <col min="4103" max="4103" width="20.7109375" style="84" customWidth="1"/>
    <col min="4104" max="4104" width="18.7109375" style="84" customWidth="1"/>
    <col min="4105" max="4351" width="9.140625" style="84"/>
    <col min="4352" max="4352" width="7.5703125" style="84" customWidth="1"/>
    <col min="4353" max="4354" width="4.140625" style="84" customWidth="1"/>
    <col min="4355" max="4355" width="22.85546875" style="84" customWidth="1"/>
    <col min="4356" max="4356" width="23.140625" style="84" customWidth="1"/>
    <col min="4357" max="4357" width="2.42578125" style="84" customWidth="1"/>
    <col min="4358" max="4358" width="9.28515625" style="84" customWidth="1"/>
    <col min="4359" max="4359" width="20.7109375" style="84" customWidth="1"/>
    <col min="4360" max="4360" width="18.7109375" style="84" customWidth="1"/>
    <col min="4361" max="4607" width="9.140625" style="84"/>
    <col min="4608" max="4608" width="7.5703125" style="84" customWidth="1"/>
    <col min="4609" max="4610" width="4.140625" style="84" customWidth="1"/>
    <col min="4611" max="4611" width="22.85546875" style="84" customWidth="1"/>
    <col min="4612" max="4612" width="23.140625" style="84" customWidth="1"/>
    <col min="4613" max="4613" width="2.42578125" style="84" customWidth="1"/>
    <col min="4614" max="4614" width="9.28515625" style="84" customWidth="1"/>
    <col min="4615" max="4615" width="20.7109375" style="84" customWidth="1"/>
    <col min="4616" max="4616" width="18.7109375" style="84" customWidth="1"/>
    <col min="4617" max="4863" width="9.140625" style="84"/>
    <col min="4864" max="4864" width="7.5703125" style="84" customWidth="1"/>
    <col min="4865" max="4866" width="4.140625" style="84" customWidth="1"/>
    <col min="4867" max="4867" width="22.85546875" style="84" customWidth="1"/>
    <col min="4868" max="4868" width="23.140625" style="84" customWidth="1"/>
    <col min="4869" max="4869" width="2.42578125" style="84" customWidth="1"/>
    <col min="4870" max="4870" width="9.28515625" style="84" customWidth="1"/>
    <col min="4871" max="4871" width="20.7109375" style="84" customWidth="1"/>
    <col min="4872" max="4872" width="18.7109375" style="84" customWidth="1"/>
    <col min="4873" max="5119" width="9.140625" style="84"/>
    <col min="5120" max="5120" width="7.5703125" style="84" customWidth="1"/>
    <col min="5121" max="5122" width="4.140625" style="84" customWidth="1"/>
    <col min="5123" max="5123" width="22.85546875" style="84" customWidth="1"/>
    <col min="5124" max="5124" width="23.140625" style="84" customWidth="1"/>
    <col min="5125" max="5125" width="2.42578125" style="84" customWidth="1"/>
    <col min="5126" max="5126" width="9.28515625" style="84" customWidth="1"/>
    <col min="5127" max="5127" width="20.7109375" style="84" customWidth="1"/>
    <col min="5128" max="5128" width="18.7109375" style="84" customWidth="1"/>
    <col min="5129" max="5375" width="9.140625" style="84"/>
    <col min="5376" max="5376" width="7.5703125" style="84" customWidth="1"/>
    <col min="5377" max="5378" width="4.140625" style="84" customWidth="1"/>
    <col min="5379" max="5379" width="22.85546875" style="84" customWidth="1"/>
    <col min="5380" max="5380" width="23.140625" style="84" customWidth="1"/>
    <col min="5381" max="5381" width="2.42578125" style="84" customWidth="1"/>
    <col min="5382" max="5382" width="9.28515625" style="84" customWidth="1"/>
    <col min="5383" max="5383" width="20.7109375" style="84" customWidth="1"/>
    <col min="5384" max="5384" width="18.7109375" style="84" customWidth="1"/>
    <col min="5385" max="5631" width="9.140625" style="84"/>
    <col min="5632" max="5632" width="7.5703125" style="84" customWidth="1"/>
    <col min="5633" max="5634" width="4.140625" style="84" customWidth="1"/>
    <col min="5635" max="5635" width="22.85546875" style="84" customWidth="1"/>
    <col min="5636" max="5636" width="23.140625" style="84" customWidth="1"/>
    <col min="5637" max="5637" width="2.42578125" style="84" customWidth="1"/>
    <col min="5638" max="5638" width="9.28515625" style="84" customWidth="1"/>
    <col min="5639" max="5639" width="20.7109375" style="84" customWidth="1"/>
    <col min="5640" max="5640" width="18.7109375" style="84" customWidth="1"/>
    <col min="5641" max="5887" width="9.140625" style="84"/>
    <col min="5888" max="5888" width="7.5703125" style="84" customWidth="1"/>
    <col min="5889" max="5890" width="4.140625" style="84" customWidth="1"/>
    <col min="5891" max="5891" width="22.85546875" style="84" customWidth="1"/>
    <col min="5892" max="5892" width="23.140625" style="84" customWidth="1"/>
    <col min="5893" max="5893" width="2.42578125" style="84" customWidth="1"/>
    <col min="5894" max="5894" width="9.28515625" style="84" customWidth="1"/>
    <col min="5895" max="5895" width="20.7109375" style="84" customWidth="1"/>
    <col min="5896" max="5896" width="18.7109375" style="84" customWidth="1"/>
    <col min="5897" max="6143" width="9.140625" style="84"/>
    <col min="6144" max="6144" width="7.5703125" style="84" customWidth="1"/>
    <col min="6145" max="6146" width="4.140625" style="84" customWidth="1"/>
    <col min="6147" max="6147" width="22.85546875" style="84" customWidth="1"/>
    <col min="6148" max="6148" width="23.140625" style="84" customWidth="1"/>
    <col min="6149" max="6149" width="2.42578125" style="84" customWidth="1"/>
    <col min="6150" max="6150" width="9.28515625" style="84" customWidth="1"/>
    <col min="6151" max="6151" width="20.7109375" style="84" customWidth="1"/>
    <col min="6152" max="6152" width="18.7109375" style="84" customWidth="1"/>
    <col min="6153" max="6399" width="9.140625" style="84"/>
    <col min="6400" max="6400" width="7.5703125" style="84" customWidth="1"/>
    <col min="6401" max="6402" width="4.140625" style="84" customWidth="1"/>
    <col min="6403" max="6403" width="22.85546875" style="84" customWidth="1"/>
    <col min="6404" max="6404" width="23.140625" style="84" customWidth="1"/>
    <col min="6405" max="6405" width="2.42578125" style="84" customWidth="1"/>
    <col min="6406" max="6406" width="9.28515625" style="84" customWidth="1"/>
    <col min="6407" max="6407" width="20.7109375" style="84" customWidth="1"/>
    <col min="6408" max="6408" width="18.7109375" style="84" customWidth="1"/>
    <col min="6409" max="6655" width="9.140625" style="84"/>
    <col min="6656" max="6656" width="7.5703125" style="84" customWidth="1"/>
    <col min="6657" max="6658" width="4.140625" style="84" customWidth="1"/>
    <col min="6659" max="6659" width="22.85546875" style="84" customWidth="1"/>
    <col min="6660" max="6660" width="23.140625" style="84" customWidth="1"/>
    <col min="6661" max="6661" width="2.42578125" style="84" customWidth="1"/>
    <col min="6662" max="6662" width="9.28515625" style="84" customWidth="1"/>
    <col min="6663" max="6663" width="20.7109375" style="84" customWidth="1"/>
    <col min="6664" max="6664" width="18.7109375" style="84" customWidth="1"/>
    <col min="6665" max="6911" width="9.140625" style="84"/>
    <col min="6912" max="6912" width="7.5703125" style="84" customWidth="1"/>
    <col min="6913" max="6914" width="4.140625" style="84" customWidth="1"/>
    <col min="6915" max="6915" width="22.85546875" style="84" customWidth="1"/>
    <col min="6916" max="6916" width="23.140625" style="84" customWidth="1"/>
    <col min="6917" max="6917" width="2.42578125" style="84" customWidth="1"/>
    <col min="6918" max="6918" width="9.28515625" style="84" customWidth="1"/>
    <col min="6919" max="6919" width="20.7109375" style="84" customWidth="1"/>
    <col min="6920" max="6920" width="18.7109375" style="84" customWidth="1"/>
    <col min="6921" max="7167" width="9.140625" style="84"/>
    <col min="7168" max="7168" width="7.5703125" style="84" customWidth="1"/>
    <col min="7169" max="7170" width="4.140625" style="84" customWidth="1"/>
    <col min="7171" max="7171" width="22.85546875" style="84" customWidth="1"/>
    <col min="7172" max="7172" width="23.140625" style="84" customWidth="1"/>
    <col min="7173" max="7173" width="2.42578125" style="84" customWidth="1"/>
    <col min="7174" max="7174" width="9.28515625" style="84" customWidth="1"/>
    <col min="7175" max="7175" width="20.7109375" style="84" customWidth="1"/>
    <col min="7176" max="7176" width="18.7109375" style="84" customWidth="1"/>
    <col min="7177" max="7423" width="9.140625" style="84"/>
    <col min="7424" max="7424" width="7.5703125" style="84" customWidth="1"/>
    <col min="7425" max="7426" width="4.140625" style="84" customWidth="1"/>
    <col min="7427" max="7427" width="22.85546875" style="84" customWidth="1"/>
    <col min="7428" max="7428" width="23.140625" style="84" customWidth="1"/>
    <col min="7429" max="7429" width="2.42578125" style="84" customWidth="1"/>
    <col min="7430" max="7430" width="9.28515625" style="84" customWidth="1"/>
    <col min="7431" max="7431" width="20.7109375" style="84" customWidth="1"/>
    <col min="7432" max="7432" width="18.7109375" style="84" customWidth="1"/>
    <col min="7433" max="7679" width="9.140625" style="84"/>
    <col min="7680" max="7680" width="7.5703125" style="84" customWidth="1"/>
    <col min="7681" max="7682" width="4.140625" style="84" customWidth="1"/>
    <col min="7683" max="7683" width="22.85546875" style="84" customWidth="1"/>
    <col min="7684" max="7684" width="23.140625" style="84" customWidth="1"/>
    <col min="7685" max="7685" width="2.42578125" style="84" customWidth="1"/>
    <col min="7686" max="7686" width="9.28515625" style="84" customWidth="1"/>
    <col min="7687" max="7687" width="20.7109375" style="84" customWidth="1"/>
    <col min="7688" max="7688" width="18.7109375" style="84" customWidth="1"/>
    <col min="7689" max="7935" width="9.140625" style="84"/>
    <col min="7936" max="7936" width="7.5703125" style="84" customWidth="1"/>
    <col min="7937" max="7938" width="4.140625" style="84" customWidth="1"/>
    <col min="7939" max="7939" width="22.85546875" style="84" customWidth="1"/>
    <col min="7940" max="7940" width="23.140625" style="84" customWidth="1"/>
    <col min="7941" max="7941" width="2.42578125" style="84" customWidth="1"/>
    <col min="7942" max="7942" width="9.28515625" style="84" customWidth="1"/>
    <col min="7943" max="7943" width="20.7109375" style="84" customWidth="1"/>
    <col min="7944" max="7944" width="18.7109375" style="84" customWidth="1"/>
    <col min="7945" max="8191" width="9.140625" style="84"/>
    <col min="8192" max="8192" width="7.5703125" style="84" customWidth="1"/>
    <col min="8193" max="8194" width="4.140625" style="84" customWidth="1"/>
    <col min="8195" max="8195" width="22.85546875" style="84" customWidth="1"/>
    <col min="8196" max="8196" width="23.140625" style="84" customWidth="1"/>
    <col min="8197" max="8197" width="2.42578125" style="84" customWidth="1"/>
    <col min="8198" max="8198" width="9.28515625" style="84" customWidth="1"/>
    <col min="8199" max="8199" width="20.7109375" style="84" customWidth="1"/>
    <col min="8200" max="8200" width="18.7109375" style="84" customWidth="1"/>
    <col min="8201" max="8447" width="9.140625" style="84"/>
    <col min="8448" max="8448" width="7.5703125" style="84" customWidth="1"/>
    <col min="8449" max="8450" width="4.140625" style="84" customWidth="1"/>
    <col min="8451" max="8451" width="22.85546875" style="84" customWidth="1"/>
    <col min="8452" max="8452" width="23.140625" style="84" customWidth="1"/>
    <col min="8453" max="8453" width="2.42578125" style="84" customWidth="1"/>
    <col min="8454" max="8454" width="9.28515625" style="84" customWidth="1"/>
    <col min="8455" max="8455" width="20.7109375" style="84" customWidth="1"/>
    <col min="8456" max="8456" width="18.7109375" style="84" customWidth="1"/>
    <col min="8457" max="8703" width="9.140625" style="84"/>
    <col min="8704" max="8704" width="7.5703125" style="84" customWidth="1"/>
    <col min="8705" max="8706" width="4.140625" style="84" customWidth="1"/>
    <col min="8707" max="8707" width="22.85546875" style="84" customWidth="1"/>
    <col min="8708" max="8708" width="23.140625" style="84" customWidth="1"/>
    <col min="8709" max="8709" width="2.42578125" style="84" customWidth="1"/>
    <col min="8710" max="8710" width="9.28515625" style="84" customWidth="1"/>
    <col min="8711" max="8711" width="20.7109375" style="84" customWidth="1"/>
    <col min="8712" max="8712" width="18.7109375" style="84" customWidth="1"/>
    <col min="8713" max="8959" width="9.140625" style="84"/>
    <col min="8960" max="8960" width="7.5703125" style="84" customWidth="1"/>
    <col min="8961" max="8962" width="4.140625" style="84" customWidth="1"/>
    <col min="8963" max="8963" width="22.85546875" style="84" customWidth="1"/>
    <col min="8964" max="8964" width="23.140625" style="84" customWidth="1"/>
    <col min="8965" max="8965" width="2.42578125" style="84" customWidth="1"/>
    <col min="8966" max="8966" width="9.28515625" style="84" customWidth="1"/>
    <col min="8967" max="8967" width="20.7109375" style="84" customWidth="1"/>
    <col min="8968" max="8968" width="18.7109375" style="84" customWidth="1"/>
    <col min="8969" max="9215" width="9.140625" style="84"/>
    <col min="9216" max="9216" width="7.5703125" style="84" customWidth="1"/>
    <col min="9217" max="9218" width="4.140625" style="84" customWidth="1"/>
    <col min="9219" max="9219" width="22.85546875" style="84" customWidth="1"/>
    <col min="9220" max="9220" width="23.140625" style="84" customWidth="1"/>
    <col min="9221" max="9221" width="2.42578125" style="84" customWidth="1"/>
    <col min="9222" max="9222" width="9.28515625" style="84" customWidth="1"/>
    <col min="9223" max="9223" width="20.7109375" style="84" customWidth="1"/>
    <col min="9224" max="9224" width="18.7109375" style="84" customWidth="1"/>
    <col min="9225" max="9471" width="9.140625" style="84"/>
    <col min="9472" max="9472" width="7.5703125" style="84" customWidth="1"/>
    <col min="9473" max="9474" width="4.140625" style="84" customWidth="1"/>
    <col min="9475" max="9475" width="22.85546875" style="84" customWidth="1"/>
    <col min="9476" max="9476" width="23.140625" style="84" customWidth="1"/>
    <col min="9477" max="9477" width="2.42578125" style="84" customWidth="1"/>
    <col min="9478" max="9478" width="9.28515625" style="84" customWidth="1"/>
    <col min="9479" max="9479" width="20.7109375" style="84" customWidth="1"/>
    <col min="9480" max="9480" width="18.7109375" style="84" customWidth="1"/>
    <col min="9481" max="9727" width="9.140625" style="84"/>
    <col min="9728" max="9728" width="7.5703125" style="84" customWidth="1"/>
    <col min="9729" max="9730" width="4.140625" style="84" customWidth="1"/>
    <col min="9731" max="9731" width="22.85546875" style="84" customWidth="1"/>
    <col min="9732" max="9732" width="23.140625" style="84" customWidth="1"/>
    <col min="9733" max="9733" width="2.42578125" style="84" customWidth="1"/>
    <col min="9734" max="9734" width="9.28515625" style="84" customWidth="1"/>
    <col min="9735" max="9735" width="20.7109375" style="84" customWidth="1"/>
    <col min="9736" max="9736" width="18.7109375" style="84" customWidth="1"/>
    <col min="9737" max="9983" width="9.140625" style="84"/>
    <col min="9984" max="9984" width="7.5703125" style="84" customWidth="1"/>
    <col min="9985" max="9986" width="4.140625" style="84" customWidth="1"/>
    <col min="9987" max="9987" width="22.85546875" style="84" customWidth="1"/>
    <col min="9988" max="9988" width="23.140625" style="84" customWidth="1"/>
    <col min="9989" max="9989" width="2.42578125" style="84" customWidth="1"/>
    <col min="9990" max="9990" width="9.28515625" style="84" customWidth="1"/>
    <col min="9991" max="9991" width="20.7109375" style="84" customWidth="1"/>
    <col min="9992" max="9992" width="18.7109375" style="84" customWidth="1"/>
    <col min="9993" max="10239" width="9.140625" style="84"/>
    <col min="10240" max="10240" width="7.5703125" style="84" customWidth="1"/>
    <col min="10241" max="10242" width="4.140625" style="84" customWidth="1"/>
    <col min="10243" max="10243" width="22.85546875" style="84" customWidth="1"/>
    <col min="10244" max="10244" width="23.140625" style="84" customWidth="1"/>
    <col min="10245" max="10245" width="2.42578125" style="84" customWidth="1"/>
    <col min="10246" max="10246" width="9.28515625" style="84" customWidth="1"/>
    <col min="10247" max="10247" width="20.7109375" style="84" customWidth="1"/>
    <col min="10248" max="10248" width="18.7109375" style="84" customWidth="1"/>
    <col min="10249" max="10495" width="9.140625" style="84"/>
    <col min="10496" max="10496" width="7.5703125" style="84" customWidth="1"/>
    <col min="10497" max="10498" width="4.140625" style="84" customWidth="1"/>
    <col min="10499" max="10499" width="22.85546875" style="84" customWidth="1"/>
    <col min="10500" max="10500" width="23.140625" style="84" customWidth="1"/>
    <col min="10501" max="10501" width="2.42578125" style="84" customWidth="1"/>
    <col min="10502" max="10502" width="9.28515625" style="84" customWidth="1"/>
    <col min="10503" max="10503" width="20.7109375" style="84" customWidth="1"/>
    <col min="10504" max="10504" width="18.7109375" style="84" customWidth="1"/>
    <col min="10505" max="10751" width="9.140625" style="84"/>
    <col min="10752" max="10752" width="7.5703125" style="84" customWidth="1"/>
    <col min="10753" max="10754" width="4.140625" style="84" customWidth="1"/>
    <col min="10755" max="10755" width="22.85546875" style="84" customWidth="1"/>
    <col min="10756" max="10756" width="23.140625" style="84" customWidth="1"/>
    <col min="10757" max="10757" width="2.42578125" style="84" customWidth="1"/>
    <col min="10758" max="10758" width="9.28515625" style="84" customWidth="1"/>
    <col min="10759" max="10759" width="20.7109375" style="84" customWidth="1"/>
    <col min="10760" max="10760" width="18.7109375" style="84" customWidth="1"/>
    <col min="10761" max="11007" width="9.140625" style="84"/>
    <col min="11008" max="11008" width="7.5703125" style="84" customWidth="1"/>
    <col min="11009" max="11010" width="4.140625" style="84" customWidth="1"/>
    <col min="11011" max="11011" width="22.85546875" style="84" customWidth="1"/>
    <col min="11012" max="11012" width="23.140625" style="84" customWidth="1"/>
    <col min="11013" max="11013" width="2.42578125" style="84" customWidth="1"/>
    <col min="11014" max="11014" width="9.28515625" style="84" customWidth="1"/>
    <col min="11015" max="11015" width="20.7109375" style="84" customWidth="1"/>
    <col min="11016" max="11016" width="18.7109375" style="84" customWidth="1"/>
    <col min="11017" max="11263" width="9.140625" style="84"/>
    <col min="11264" max="11264" width="7.5703125" style="84" customWidth="1"/>
    <col min="11265" max="11266" width="4.140625" style="84" customWidth="1"/>
    <col min="11267" max="11267" width="22.85546875" style="84" customWidth="1"/>
    <col min="11268" max="11268" width="23.140625" style="84" customWidth="1"/>
    <col min="11269" max="11269" width="2.42578125" style="84" customWidth="1"/>
    <col min="11270" max="11270" width="9.28515625" style="84" customWidth="1"/>
    <col min="11271" max="11271" width="20.7109375" style="84" customWidth="1"/>
    <col min="11272" max="11272" width="18.7109375" style="84" customWidth="1"/>
    <col min="11273" max="11519" width="9.140625" style="84"/>
    <col min="11520" max="11520" width="7.5703125" style="84" customWidth="1"/>
    <col min="11521" max="11522" width="4.140625" style="84" customWidth="1"/>
    <col min="11523" max="11523" width="22.85546875" style="84" customWidth="1"/>
    <col min="11524" max="11524" width="23.140625" style="84" customWidth="1"/>
    <col min="11525" max="11525" width="2.42578125" style="84" customWidth="1"/>
    <col min="11526" max="11526" width="9.28515625" style="84" customWidth="1"/>
    <col min="11527" max="11527" width="20.7109375" style="84" customWidth="1"/>
    <col min="11528" max="11528" width="18.7109375" style="84" customWidth="1"/>
    <col min="11529" max="11775" width="9.140625" style="84"/>
    <col min="11776" max="11776" width="7.5703125" style="84" customWidth="1"/>
    <col min="11777" max="11778" width="4.140625" style="84" customWidth="1"/>
    <col min="11779" max="11779" width="22.85546875" style="84" customWidth="1"/>
    <col min="11780" max="11780" width="23.140625" style="84" customWidth="1"/>
    <col min="11781" max="11781" width="2.42578125" style="84" customWidth="1"/>
    <col min="11782" max="11782" width="9.28515625" style="84" customWidth="1"/>
    <col min="11783" max="11783" width="20.7109375" style="84" customWidth="1"/>
    <col min="11784" max="11784" width="18.7109375" style="84" customWidth="1"/>
    <col min="11785" max="12031" width="9.140625" style="84"/>
    <col min="12032" max="12032" width="7.5703125" style="84" customWidth="1"/>
    <col min="12033" max="12034" width="4.140625" style="84" customWidth="1"/>
    <col min="12035" max="12035" width="22.85546875" style="84" customWidth="1"/>
    <col min="12036" max="12036" width="23.140625" style="84" customWidth="1"/>
    <col min="12037" max="12037" width="2.42578125" style="84" customWidth="1"/>
    <col min="12038" max="12038" width="9.28515625" style="84" customWidth="1"/>
    <col min="12039" max="12039" width="20.7109375" style="84" customWidth="1"/>
    <col min="12040" max="12040" width="18.7109375" style="84" customWidth="1"/>
    <col min="12041" max="12287" width="9.140625" style="84"/>
    <col min="12288" max="12288" width="7.5703125" style="84" customWidth="1"/>
    <col min="12289" max="12290" width="4.140625" style="84" customWidth="1"/>
    <col min="12291" max="12291" width="22.85546875" style="84" customWidth="1"/>
    <col min="12292" max="12292" width="23.140625" style="84" customWidth="1"/>
    <col min="12293" max="12293" width="2.42578125" style="84" customWidth="1"/>
    <col min="12294" max="12294" width="9.28515625" style="84" customWidth="1"/>
    <col min="12295" max="12295" width="20.7109375" style="84" customWidth="1"/>
    <col min="12296" max="12296" width="18.7109375" style="84" customWidth="1"/>
    <col min="12297" max="12543" width="9.140625" style="84"/>
    <col min="12544" max="12544" width="7.5703125" style="84" customWidth="1"/>
    <col min="12545" max="12546" width="4.140625" style="84" customWidth="1"/>
    <col min="12547" max="12547" width="22.85546875" style="84" customWidth="1"/>
    <col min="12548" max="12548" width="23.140625" style="84" customWidth="1"/>
    <col min="12549" max="12549" width="2.42578125" style="84" customWidth="1"/>
    <col min="12550" max="12550" width="9.28515625" style="84" customWidth="1"/>
    <col min="12551" max="12551" width="20.7109375" style="84" customWidth="1"/>
    <col min="12552" max="12552" width="18.7109375" style="84" customWidth="1"/>
    <col min="12553" max="12799" width="9.140625" style="84"/>
    <col min="12800" max="12800" width="7.5703125" style="84" customWidth="1"/>
    <col min="12801" max="12802" width="4.140625" style="84" customWidth="1"/>
    <col min="12803" max="12803" width="22.85546875" style="84" customWidth="1"/>
    <col min="12804" max="12804" width="23.140625" style="84" customWidth="1"/>
    <col min="12805" max="12805" width="2.42578125" style="84" customWidth="1"/>
    <col min="12806" max="12806" width="9.28515625" style="84" customWidth="1"/>
    <col min="12807" max="12807" width="20.7109375" style="84" customWidth="1"/>
    <col min="12808" max="12808" width="18.7109375" style="84" customWidth="1"/>
    <col min="12809" max="13055" width="9.140625" style="84"/>
    <col min="13056" max="13056" width="7.5703125" style="84" customWidth="1"/>
    <col min="13057" max="13058" width="4.140625" style="84" customWidth="1"/>
    <col min="13059" max="13059" width="22.85546875" style="84" customWidth="1"/>
    <col min="13060" max="13060" width="23.140625" style="84" customWidth="1"/>
    <col min="13061" max="13061" width="2.42578125" style="84" customWidth="1"/>
    <col min="13062" max="13062" width="9.28515625" style="84" customWidth="1"/>
    <col min="13063" max="13063" width="20.7109375" style="84" customWidth="1"/>
    <col min="13064" max="13064" width="18.7109375" style="84" customWidth="1"/>
    <col min="13065" max="13311" width="9.140625" style="84"/>
    <col min="13312" max="13312" width="7.5703125" style="84" customWidth="1"/>
    <col min="13313" max="13314" width="4.140625" style="84" customWidth="1"/>
    <col min="13315" max="13315" width="22.85546875" style="84" customWidth="1"/>
    <col min="13316" max="13316" width="23.140625" style="84" customWidth="1"/>
    <col min="13317" max="13317" width="2.42578125" style="84" customWidth="1"/>
    <col min="13318" max="13318" width="9.28515625" style="84" customWidth="1"/>
    <col min="13319" max="13319" width="20.7109375" style="84" customWidth="1"/>
    <col min="13320" max="13320" width="18.7109375" style="84" customWidth="1"/>
    <col min="13321" max="13567" width="9.140625" style="84"/>
    <col min="13568" max="13568" width="7.5703125" style="84" customWidth="1"/>
    <col min="13569" max="13570" width="4.140625" style="84" customWidth="1"/>
    <col min="13571" max="13571" width="22.85546875" style="84" customWidth="1"/>
    <col min="13572" max="13572" width="23.140625" style="84" customWidth="1"/>
    <col min="13573" max="13573" width="2.42578125" style="84" customWidth="1"/>
    <col min="13574" max="13574" width="9.28515625" style="84" customWidth="1"/>
    <col min="13575" max="13575" width="20.7109375" style="84" customWidth="1"/>
    <col min="13576" max="13576" width="18.7109375" style="84" customWidth="1"/>
    <col min="13577" max="13823" width="9.140625" style="84"/>
    <col min="13824" max="13824" width="7.5703125" style="84" customWidth="1"/>
    <col min="13825" max="13826" width="4.140625" style="84" customWidth="1"/>
    <col min="13827" max="13827" width="22.85546875" style="84" customWidth="1"/>
    <col min="13828" max="13828" width="23.140625" style="84" customWidth="1"/>
    <col min="13829" max="13829" width="2.42578125" style="84" customWidth="1"/>
    <col min="13830" max="13830" width="9.28515625" style="84" customWidth="1"/>
    <col min="13831" max="13831" width="20.7109375" style="84" customWidth="1"/>
    <col min="13832" max="13832" width="18.7109375" style="84" customWidth="1"/>
    <col min="13833" max="14079" width="9.140625" style="84"/>
    <col min="14080" max="14080" width="7.5703125" style="84" customWidth="1"/>
    <col min="14081" max="14082" width="4.140625" style="84" customWidth="1"/>
    <col min="14083" max="14083" width="22.85546875" style="84" customWidth="1"/>
    <col min="14084" max="14084" width="23.140625" style="84" customWidth="1"/>
    <col min="14085" max="14085" width="2.42578125" style="84" customWidth="1"/>
    <col min="14086" max="14086" width="9.28515625" style="84" customWidth="1"/>
    <col min="14087" max="14087" width="20.7109375" style="84" customWidth="1"/>
    <col min="14088" max="14088" width="18.7109375" style="84" customWidth="1"/>
    <col min="14089" max="14335" width="9.140625" style="84"/>
    <col min="14336" max="14336" width="7.5703125" style="84" customWidth="1"/>
    <col min="14337" max="14338" width="4.140625" style="84" customWidth="1"/>
    <col min="14339" max="14339" width="22.85546875" style="84" customWidth="1"/>
    <col min="14340" max="14340" width="23.140625" style="84" customWidth="1"/>
    <col min="14341" max="14341" width="2.42578125" style="84" customWidth="1"/>
    <col min="14342" max="14342" width="9.28515625" style="84" customWidth="1"/>
    <col min="14343" max="14343" width="20.7109375" style="84" customWidth="1"/>
    <col min="14344" max="14344" width="18.7109375" style="84" customWidth="1"/>
    <col min="14345" max="14591" width="9.140625" style="84"/>
    <col min="14592" max="14592" width="7.5703125" style="84" customWidth="1"/>
    <col min="14593" max="14594" width="4.140625" style="84" customWidth="1"/>
    <col min="14595" max="14595" width="22.85546875" style="84" customWidth="1"/>
    <col min="14596" max="14596" width="23.140625" style="84" customWidth="1"/>
    <col min="14597" max="14597" width="2.42578125" style="84" customWidth="1"/>
    <col min="14598" max="14598" width="9.28515625" style="84" customWidth="1"/>
    <col min="14599" max="14599" width="20.7109375" style="84" customWidth="1"/>
    <col min="14600" max="14600" width="18.7109375" style="84" customWidth="1"/>
    <col min="14601" max="14847" width="9.140625" style="84"/>
    <col min="14848" max="14848" width="7.5703125" style="84" customWidth="1"/>
    <col min="14849" max="14850" width="4.140625" style="84" customWidth="1"/>
    <col min="14851" max="14851" width="22.85546875" style="84" customWidth="1"/>
    <col min="14852" max="14852" width="23.140625" style="84" customWidth="1"/>
    <col min="14853" max="14853" width="2.42578125" style="84" customWidth="1"/>
    <col min="14854" max="14854" width="9.28515625" style="84" customWidth="1"/>
    <col min="14855" max="14855" width="20.7109375" style="84" customWidth="1"/>
    <col min="14856" max="14856" width="18.7109375" style="84" customWidth="1"/>
    <col min="14857" max="15103" width="9.140625" style="84"/>
    <col min="15104" max="15104" width="7.5703125" style="84" customWidth="1"/>
    <col min="15105" max="15106" width="4.140625" style="84" customWidth="1"/>
    <col min="15107" max="15107" width="22.85546875" style="84" customWidth="1"/>
    <col min="15108" max="15108" width="23.140625" style="84" customWidth="1"/>
    <col min="15109" max="15109" width="2.42578125" style="84" customWidth="1"/>
    <col min="15110" max="15110" width="9.28515625" style="84" customWidth="1"/>
    <col min="15111" max="15111" width="20.7109375" style="84" customWidth="1"/>
    <col min="15112" max="15112" width="18.7109375" style="84" customWidth="1"/>
    <col min="15113" max="15359" width="9.140625" style="84"/>
    <col min="15360" max="15360" width="7.5703125" style="84" customWidth="1"/>
    <col min="15361" max="15362" width="4.140625" style="84" customWidth="1"/>
    <col min="15363" max="15363" width="22.85546875" style="84" customWidth="1"/>
    <col min="15364" max="15364" width="23.140625" style="84" customWidth="1"/>
    <col min="15365" max="15365" width="2.42578125" style="84" customWidth="1"/>
    <col min="15366" max="15366" width="9.28515625" style="84" customWidth="1"/>
    <col min="15367" max="15367" width="20.7109375" style="84" customWidth="1"/>
    <col min="15368" max="15368" width="18.7109375" style="84" customWidth="1"/>
    <col min="15369" max="15615" width="9.140625" style="84"/>
    <col min="15616" max="15616" width="7.5703125" style="84" customWidth="1"/>
    <col min="15617" max="15618" width="4.140625" style="84" customWidth="1"/>
    <col min="15619" max="15619" width="22.85546875" style="84" customWidth="1"/>
    <col min="15620" max="15620" width="23.140625" style="84" customWidth="1"/>
    <col min="15621" max="15621" width="2.42578125" style="84" customWidth="1"/>
    <col min="15622" max="15622" width="9.28515625" style="84" customWidth="1"/>
    <col min="15623" max="15623" width="20.7109375" style="84" customWidth="1"/>
    <col min="15624" max="15624" width="18.7109375" style="84" customWidth="1"/>
    <col min="15625" max="15871" width="9.140625" style="84"/>
    <col min="15872" max="15872" width="7.5703125" style="84" customWidth="1"/>
    <col min="15873" max="15874" width="4.140625" style="84" customWidth="1"/>
    <col min="15875" max="15875" width="22.85546875" style="84" customWidth="1"/>
    <col min="15876" max="15876" width="23.140625" style="84" customWidth="1"/>
    <col min="15877" max="15877" width="2.42578125" style="84" customWidth="1"/>
    <col min="15878" max="15878" width="9.28515625" style="84" customWidth="1"/>
    <col min="15879" max="15879" width="20.7109375" style="84" customWidth="1"/>
    <col min="15880" max="15880" width="18.7109375" style="84" customWidth="1"/>
    <col min="15881" max="16127" width="9.140625" style="84"/>
    <col min="16128" max="16128" width="7.5703125" style="84" customWidth="1"/>
    <col min="16129" max="16130" width="4.140625" style="84" customWidth="1"/>
    <col min="16131" max="16131" width="22.85546875" style="84" customWidth="1"/>
    <col min="16132" max="16132" width="23.140625" style="84" customWidth="1"/>
    <col min="16133" max="16133" width="2.42578125" style="84" customWidth="1"/>
    <col min="16134" max="16134" width="9.28515625" style="84" customWidth="1"/>
    <col min="16135" max="16135" width="20.7109375" style="84" customWidth="1"/>
    <col min="16136" max="16136" width="18.7109375" style="84" customWidth="1"/>
    <col min="16137" max="16384" width="9.140625" style="84"/>
  </cols>
  <sheetData>
    <row r="1" spans="1:9" s="77" customFormat="1" ht="21" customHeight="1" x14ac:dyDescent="0.2">
      <c r="A1" s="70" t="s">
        <v>271</v>
      </c>
      <c r="B1" s="71"/>
      <c r="C1" s="72"/>
      <c r="D1" s="76"/>
      <c r="E1" s="71"/>
      <c r="F1" s="75"/>
      <c r="G1" s="71"/>
      <c r="H1" s="76"/>
      <c r="I1" s="71"/>
    </row>
    <row r="2" spans="1:9" s="163" customFormat="1" ht="14.1" customHeight="1" x14ac:dyDescent="0.2">
      <c r="A2" s="159" t="s">
        <v>272</v>
      </c>
      <c r="B2" s="74"/>
      <c r="C2" s="160"/>
      <c r="D2" s="117" t="s">
        <v>273</v>
      </c>
      <c r="E2" s="161"/>
      <c r="F2" s="162"/>
      <c r="G2" s="162"/>
      <c r="H2" s="117"/>
      <c r="I2" s="162"/>
    </row>
    <row r="3" spans="1:9" s="158" customFormat="1" ht="9.9499999999999993" customHeight="1" x14ac:dyDescent="0.2">
      <c r="A3" s="164" t="s">
        <v>2082</v>
      </c>
      <c r="B3" s="165">
        <v>1</v>
      </c>
      <c r="C3" s="166"/>
      <c r="D3" s="27" t="str">
        <f>los!D59</f>
        <v>TJ Sokol Královské Vinohrady B</v>
      </c>
      <c r="E3" s="27" t="str">
        <f>los!D70</f>
        <v>1.FBC DDM Děčín IV</v>
      </c>
      <c r="F3" s="165" t="s">
        <v>275</v>
      </c>
      <c r="G3" s="165" t="s">
        <v>276</v>
      </c>
      <c r="H3" s="27" t="str">
        <f>los!D59</f>
        <v>TJ Sokol Královské Vinohrady B</v>
      </c>
      <c r="I3" s="167"/>
    </row>
    <row r="4" spans="1:9" s="158" customFormat="1" ht="9.9499999999999993" customHeight="1" x14ac:dyDescent="0.2">
      <c r="A4" s="169" t="s">
        <v>2083</v>
      </c>
      <c r="B4" s="157">
        <v>1</v>
      </c>
      <c r="C4" s="170"/>
      <c r="D4" s="28" t="str">
        <f>los!D60</f>
        <v>Florbal Chomutov B U23</v>
      </c>
      <c r="E4" s="28" t="str">
        <f>los!D69</f>
        <v>FBC Česká Lípa B</v>
      </c>
      <c r="F4" s="157" t="s">
        <v>275</v>
      </c>
      <c r="G4" s="157" t="s">
        <v>276</v>
      </c>
      <c r="H4" s="28" t="str">
        <f>los!D60</f>
        <v>Florbal Chomutov B U23</v>
      </c>
      <c r="I4" s="171"/>
    </row>
    <row r="5" spans="1:9" s="158" customFormat="1" ht="9.9499999999999993" customHeight="1" x14ac:dyDescent="0.2">
      <c r="A5" s="169" t="s">
        <v>2084</v>
      </c>
      <c r="B5" s="157">
        <v>1</v>
      </c>
      <c r="C5" s="170"/>
      <c r="D5" s="28" t="str">
        <f>los!D61</f>
        <v>Kralupy Wolves</v>
      </c>
      <c r="E5" s="28" t="str">
        <f>los!D68</f>
        <v>FBC DDM Kati Kadaň</v>
      </c>
      <c r="F5" s="157" t="s">
        <v>275</v>
      </c>
      <c r="G5" s="157" t="s">
        <v>276</v>
      </c>
      <c r="H5" s="28" t="str">
        <f>los!D61</f>
        <v>Kralupy Wolves</v>
      </c>
      <c r="I5" s="171"/>
    </row>
    <row r="6" spans="1:9" s="158" customFormat="1" ht="9.9499999999999993" customHeight="1" x14ac:dyDescent="0.2">
      <c r="A6" s="169" t="s">
        <v>2085</v>
      </c>
      <c r="B6" s="157">
        <v>1</v>
      </c>
      <c r="C6" s="170"/>
      <c r="D6" s="28" t="str">
        <f>los!D62</f>
        <v>Florbal TJ Kobylisy</v>
      </c>
      <c r="E6" s="28" t="str">
        <f>los!D67</f>
        <v>BK REAL ROUDNICE n/L</v>
      </c>
      <c r="F6" s="157" t="s">
        <v>275</v>
      </c>
      <c r="G6" s="157" t="s">
        <v>276</v>
      </c>
      <c r="H6" s="28" t="str">
        <f>los!D62</f>
        <v>Florbal TJ Kobylisy</v>
      </c>
      <c r="I6" s="171"/>
    </row>
    <row r="7" spans="1:9" s="158" customFormat="1" ht="9.9499999999999993" customHeight="1" x14ac:dyDescent="0.2">
      <c r="A7" s="169" t="s">
        <v>2086</v>
      </c>
      <c r="B7" s="157">
        <v>1</v>
      </c>
      <c r="C7" s="170"/>
      <c r="D7" s="28" t="str">
        <f>los!D63</f>
        <v>FbC Barracudas Slaný</v>
      </c>
      <c r="E7" s="28" t="str">
        <f>los!D66</f>
        <v>SK BIVOJ LITVÍNOV</v>
      </c>
      <c r="F7" s="157" t="s">
        <v>275</v>
      </c>
      <c r="G7" s="157" t="s">
        <v>276</v>
      </c>
      <c r="H7" s="28" t="str">
        <f>los!D63</f>
        <v>FbC Barracudas Slaný</v>
      </c>
      <c r="I7" s="171"/>
    </row>
    <row r="8" spans="1:9" s="158" customFormat="1" ht="9.9499999999999993" customHeight="1" x14ac:dyDescent="0.2">
      <c r="A8" s="172" t="s">
        <v>2087</v>
      </c>
      <c r="B8" s="173">
        <v>1</v>
      </c>
      <c r="C8" s="174"/>
      <c r="D8" s="29" t="str">
        <f>los!D64</f>
        <v>Florbal Ústí B</v>
      </c>
      <c r="E8" s="29" t="str">
        <f>los!D65</f>
        <v>Florbal Sokolov</v>
      </c>
      <c r="F8" s="173" t="s">
        <v>275</v>
      </c>
      <c r="G8" s="173" t="s">
        <v>276</v>
      </c>
      <c r="H8" s="29" t="str">
        <f>los!D64</f>
        <v>Florbal Ústí B</v>
      </c>
      <c r="I8" s="175"/>
    </row>
    <row r="9" spans="1:9" s="163" customFormat="1" ht="14.1" customHeight="1" x14ac:dyDescent="0.2">
      <c r="A9" s="159" t="s">
        <v>283</v>
      </c>
      <c r="B9" s="74"/>
      <c r="C9" s="160"/>
      <c r="D9" s="117" t="s">
        <v>689</v>
      </c>
      <c r="E9" s="161"/>
      <c r="F9" s="162"/>
      <c r="G9" s="162"/>
      <c r="H9" s="117"/>
      <c r="I9" s="162"/>
    </row>
    <row r="10" spans="1:9" s="158" customFormat="1" ht="9.9499999999999993" customHeight="1" x14ac:dyDescent="0.2">
      <c r="A10" s="164" t="s">
        <v>2088</v>
      </c>
      <c r="B10" s="165">
        <v>2</v>
      </c>
      <c r="C10" s="166"/>
      <c r="D10" s="27" t="str">
        <f>los!D70</f>
        <v>1.FBC DDM Děčín IV</v>
      </c>
      <c r="E10" s="27" t="str">
        <f>los!D65</f>
        <v>Florbal Sokolov</v>
      </c>
      <c r="F10" s="165" t="s">
        <v>275</v>
      </c>
      <c r="G10" s="165" t="s">
        <v>276</v>
      </c>
      <c r="H10" s="27" t="str">
        <f>los!D70</f>
        <v>1.FBC DDM Děčín IV</v>
      </c>
      <c r="I10" s="167"/>
    </row>
    <row r="11" spans="1:9" s="158" customFormat="1" ht="9.9499999999999993" customHeight="1" x14ac:dyDescent="0.2">
      <c r="A11" s="169" t="s">
        <v>2089</v>
      </c>
      <c r="B11" s="157">
        <v>2</v>
      </c>
      <c r="C11" s="170"/>
      <c r="D11" s="28" t="str">
        <f>los!D66</f>
        <v>SK BIVOJ LITVÍNOV</v>
      </c>
      <c r="E11" s="28" t="str">
        <f>los!D64</f>
        <v>Florbal Ústí B</v>
      </c>
      <c r="F11" s="157" t="s">
        <v>275</v>
      </c>
      <c r="G11" s="157" t="s">
        <v>276</v>
      </c>
      <c r="H11" s="28" t="str">
        <f>los!D66</f>
        <v>SK BIVOJ LITVÍNOV</v>
      </c>
      <c r="I11" s="171"/>
    </row>
    <row r="12" spans="1:9" s="158" customFormat="1" ht="9.9499999999999993" customHeight="1" x14ac:dyDescent="0.2">
      <c r="A12" s="169" t="s">
        <v>2090</v>
      </c>
      <c r="B12" s="157">
        <v>2</v>
      </c>
      <c r="C12" s="170"/>
      <c r="D12" s="28" t="str">
        <f>los!D67</f>
        <v>BK REAL ROUDNICE n/L</v>
      </c>
      <c r="E12" s="28" t="str">
        <f>los!D63</f>
        <v>FbC Barracudas Slaný</v>
      </c>
      <c r="F12" s="157" t="s">
        <v>275</v>
      </c>
      <c r="G12" s="157" t="s">
        <v>276</v>
      </c>
      <c r="H12" s="28" t="str">
        <f>los!D67</f>
        <v>BK REAL ROUDNICE n/L</v>
      </c>
      <c r="I12" s="171"/>
    </row>
    <row r="13" spans="1:9" s="158" customFormat="1" ht="9.9499999999999993" customHeight="1" x14ac:dyDescent="0.2">
      <c r="A13" s="169" t="s">
        <v>2091</v>
      </c>
      <c r="B13" s="157">
        <v>2</v>
      </c>
      <c r="C13" s="170"/>
      <c r="D13" s="28" t="str">
        <f>los!D68</f>
        <v>FBC DDM Kati Kadaň</v>
      </c>
      <c r="E13" s="28" t="str">
        <f>los!D62</f>
        <v>Florbal TJ Kobylisy</v>
      </c>
      <c r="F13" s="157" t="s">
        <v>275</v>
      </c>
      <c r="G13" s="157" t="s">
        <v>276</v>
      </c>
      <c r="H13" s="28" t="str">
        <f>los!D68</f>
        <v>FBC DDM Kati Kadaň</v>
      </c>
      <c r="I13" s="171"/>
    </row>
    <row r="14" spans="1:9" s="158" customFormat="1" ht="9.9499999999999993" customHeight="1" x14ac:dyDescent="0.2">
      <c r="A14" s="169" t="s">
        <v>2092</v>
      </c>
      <c r="B14" s="157">
        <v>2</v>
      </c>
      <c r="C14" s="170"/>
      <c r="D14" s="28" t="str">
        <f>los!D69</f>
        <v>FBC Česká Lípa B</v>
      </c>
      <c r="E14" s="28" t="str">
        <f>los!D61</f>
        <v>Kralupy Wolves</v>
      </c>
      <c r="F14" s="157" t="s">
        <v>275</v>
      </c>
      <c r="G14" s="157" t="s">
        <v>276</v>
      </c>
      <c r="H14" s="28" t="str">
        <f>los!D69</f>
        <v>FBC Česká Lípa B</v>
      </c>
      <c r="I14" s="171"/>
    </row>
    <row r="15" spans="1:9" s="158" customFormat="1" ht="9.9499999999999993" customHeight="1" x14ac:dyDescent="0.2">
      <c r="A15" s="172" t="s">
        <v>2093</v>
      </c>
      <c r="B15" s="173">
        <v>2</v>
      </c>
      <c r="C15" s="174"/>
      <c r="D15" s="29" t="str">
        <f>los!D59</f>
        <v>TJ Sokol Královské Vinohrady B</v>
      </c>
      <c r="E15" s="29" t="str">
        <f>los!D60</f>
        <v>Florbal Chomutov B U23</v>
      </c>
      <c r="F15" s="173" t="s">
        <v>275</v>
      </c>
      <c r="G15" s="173" t="s">
        <v>276</v>
      </c>
      <c r="H15" s="29" t="str">
        <f>los!D59</f>
        <v>TJ Sokol Královské Vinohrady B</v>
      </c>
      <c r="I15" s="175"/>
    </row>
    <row r="16" spans="1:9" s="163" customFormat="1" ht="14.1" customHeight="1" x14ac:dyDescent="0.2">
      <c r="A16" s="159" t="s">
        <v>293</v>
      </c>
      <c r="B16" s="74"/>
      <c r="C16" s="160"/>
      <c r="D16" s="117" t="s">
        <v>1195</v>
      </c>
      <c r="E16" s="161"/>
      <c r="F16" s="162"/>
      <c r="G16" s="162"/>
      <c r="H16" s="117"/>
      <c r="I16" s="162"/>
    </row>
    <row r="17" spans="1:9" s="158" customFormat="1" ht="9.9499999999999993" customHeight="1" x14ac:dyDescent="0.2">
      <c r="A17" s="164" t="s">
        <v>2094</v>
      </c>
      <c r="B17" s="165">
        <v>3</v>
      </c>
      <c r="C17" s="166"/>
      <c r="D17" s="27" t="str">
        <f>los!D60</f>
        <v>Florbal Chomutov B U23</v>
      </c>
      <c r="E17" s="27" t="str">
        <f>los!D70</f>
        <v>1.FBC DDM Děčín IV</v>
      </c>
      <c r="F17" s="165" t="s">
        <v>275</v>
      </c>
      <c r="G17" s="165" t="s">
        <v>276</v>
      </c>
      <c r="H17" s="27" t="str">
        <f>los!D60</f>
        <v>Florbal Chomutov B U23</v>
      </c>
      <c r="I17" s="167"/>
    </row>
    <row r="18" spans="1:9" s="158" customFormat="1" ht="9.9499999999999993" customHeight="1" x14ac:dyDescent="0.2">
      <c r="A18" s="169" t="s">
        <v>2095</v>
      </c>
      <c r="B18" s="157">
        <v>3</v>
      </c>
      <c r="C18" s="170"/>
      <c r="D18" s="28" t="str">
        <f>los!D61</f>
        <v>Kralupy Wolves</v>
      </c>
      <c r="E18" s="28" t="str">
        <f>los!D59</f>
        <v>TJ Sokol Královské Vinohrady B</v>
      </c>
      <c r="F18" s="157" t="s">
        <v>275</v>
      </c>
      <c r="G18" s="157" t="s">
        <v>276</v>
      </c>
      <c r="H18" s="28" t="str">
        <f>los!D61</f>
        <v>Kralupy Wolves</v>
      </c>
      <c r="I18" s="171"/>
    </row>
    <row r="19" spans="1:9" s="158" customFormat="1" ht="9.9499999999999993" customHeight="1" x14ac:dyDescent="0.2">
      <c r="A19" s="169" t="s">
        <v>2096</v>
      </c>
      <c r="B19" s="157">
        <v>3</v>
      </c>
      <c r="C19" s="170"/>
      <c r="D19" s="28" t="str">
        <f>los!D62</f>
        <v>Florbal TJ Kobylisy</v>
      </c>
      <c r="E19" s="28" t="str">
        <f>los!D69</f>
        <v>FBC Česká Lípa B</v>
      </c>
      <c r="F19" s="157" t="s">
        <v>275</v>
      </c>
      <c r="G19" s="157" t="s">
        <v>276</v>
      </c>
      <c r="H19" s="28" t="str">
        <f>los!D62</f>
        <v>Florbal TJ Kobylisy</v>
      </c>
      <c r="I19" s="171"/>
    </row>
    <row r="20" spans="1:9" s="158" customFormat="1" ht="9.9499999999999993" customHeight="1" x14ac:dyDescent="0.2">
      <c r="A20" s="169" t="s">
        <v>2097</v>
      </c>
      <c r="B20" s="157">
        <v>3</v>
      </c>
      <c r="C20" s="170"/>
      <c r="D20" s="28" t="str">
        <f>los!D63</f>
        <v>FbC Barracudas Slaný</v>
      </c>
      <c r="E20" s="28" t="str">
        <f>los!D68</f>
        <v>FBC DDM Kati Kadaň</v>
      </c>
      <c r="F20" s="157" t="s">
        <v>275</v>
      </c>
      <c r="G20" s="157" t="s">
        <v>276</v>
      </c>
      <c r="H20" s="28" t="str">
        <f>los!D63</f>
        <v>FbC Barracudas Slaný</v>
      </c>
      <c r="I20" s="171"/>
    </row>
    <row r="21" spans="1:9" s="158" customFormat="1" ht="9.9499999999999993" customHeight="1" x14ac:dyDescent="0.2">
      <c r="A21" s="169" t="s">
        <v>2098</v>
      </c>
      <c r="B21" s="157">
        <v>3</v>
      </c>
      <c r="C21" s="170"/>
      <c r="D21" s="28" t="str">
        <f>los!D64</f>
        <v>Florbal Ústí B</v>
      </c>
      <c r="E21" s="28" t="str">
        <f>los!D67</f>
        <v>BK REAL ROUDNICE n/L</v>
      </c>
      <c r="F21" s="157" t="s">
        <v>275</v>
      </c>
      <c r="G21" s="157" t="s">
        <v>276</v>
      </c>
      <c r="H21" s="28" t="str">
        <f>los!D64</f>
        <v>Florbal Ústí B</v>
      </c>
      <c r="I21" s="171"/>
    </row>
    <row r="22" spans="1:9" s="158" customFormat="1" ht="9.9499999999999993" customHeight="1" x14ac:dyDescent="0.2">
      <c r="A22" s="172" t="s">
        <v>2099</v>
      </c>
      <c r="B22" s="173">
        <v>3</v>
      </c>
      <c r="C22" s="174"/>
      <c r="D22" s="29" t="str">
        <f>los!D65</f>
        <v>Florbal Sokolov</v>
      </c>
      <c r="E22" s="29" t="str">
        <f>los!D66</f>
        <v>SK BIVOJ LITVÍNOV</v>
      </c>
      <c r="F22" s="173" t="s">
        <v>275</v>
      </c>
      <c r="G22" s="173" t="s">
        <v>276</v>
      </c>
      <c r="H22" s="29" t="str">
        <f>los!D65</f>
        <v>Florbal Sokolov</v>
      </c>
      <c r="I22" s="175"/>
    </row>
    <row r="23" spans="1:9" s="163" customFormat="1" ht="14.1" customHeight="1" x14ac:dyDescent="0.2">
      <c r="A23" s="159" t="s">
        <v>301</v>
      </c>
      <c r="B23" s="74"/>
      <c r="C23" s="160"/>
      <c r="D23" s="117" t="s">
        <v>939</v>
      </c>
      <c r="E23" s="161"/>
      <c r="F23" s="162"/>
      <c r="G23" s="162"/>
      <c r="H23" s="117"/>
      <c r="I23" s="162"/>
    </row>
    <row r="24" spans="1:9" s="158" customFormat="1" ht="9.9499999999999993" customHeight="1" x14ac:dyDescent="0.2">
      <c r="A24" s="164" t="s">
        <v>2100</v>
      </c>
      <c r="B24" s="165">
        <v>4</v>
      </c>
      <c r="C24" s="166"/>
      <c r="D24" s="27" t="str">
        <f>los!D70</f>
        <v>1.FBC DDM Děčín IV</v>
      </c>
      <c r="E24" s="27" t="str">
        <f>los!D66</f>
        <v>SK BIVOJ LITVÍNOV</v>
      </c>
      <c r="F24" s="165" t="s">
        <v>275</v>
      </c>
      <c r="G24" s="165" t="s">
        <v>276</v>
      </c>
      <c r="H24" s="27" t="str">
        <f>los!D70</f>
        <v>1.FBC DDM Děčín IV</v>
      </c>
      <c r="I24" s="167"/>
    </row>
    <row r="25" spans="1:9" s="158" customFormat="1" ht="9.9499999999999993" customHeight="1" x14ac:dyDescent="0.2">
      <c r="A25" s="169" t="s">
        <v>2101</v>
      </c>
      <c r="B25" s="157">
        <v>4</v>
      </c>
      <c r="C25" s="170"/>
      <c r="D25" s="28" t="str">
        <f>los!D67</f>
        <v>BK REAL ROUDNICE n/L</v>
      </c>
      <c r="E25" s="28" t="str">
        <f>los!D65</f>
        <v>Florbal Sokolov</v>
      </c>
      <c r="F25" s="157" t="s">
        <v>275</v>
      </c>
      <c r="G25" s="157" t="s">
        <v>276</v>
      </c>
      <c r="H25" s="28" t="str">
        <f>los!D67</f>
        <v>BK REAL ROUDNICE n/L</v>
      </c>
      <c r="I25" s="171"/>
    </row>
    <row r="26" spans="1:9" s="158" customFormat="1" ht="9.9499999999999993" customHeight="1" x14ac:dyDescent="0.2">
      <c r="A26" s="169" t="s">
        <v>2102</v>
      </c>
      <c r="B26" s="157">
        <v>4</v>
      </c>
      <c r="C26" s="170"/>
      <c r="D26" s="28" t="str">
        <f>los!D68</f>
        <v>FBC DDM Kati Kadaň</v>
      </c>
      <c r="E26" s="28" t="str">
        <f>los!D64</f>
        <v>Florbal Ústí B</v>
      </c>
      <c r="F26" s="157" t="s">
        <v>275</v>
      </c>
      <c r="G26" s="157" t="s">
        <v>276</v>
      </c>
      <c r="H26" s="28" t="str">
        <f>los!D68</f>
        <v>FBC DDM Kati Kadaň</v>
      </c>
      <c r="I26" s="171"/>
    </row>
    <row r="27" spans="1:9" s="158" customFormat="1" ht="9.9499999999999993" customHeight="1" x14ac:dyDescent="0.2">
      <c r="A27" s="169" t="s">
        <v>2103</v>
      </c>
      <c r="B27" s="157">
        <v>4</v>
      </c>
      <c r="C27" s="170"/>
      <c r="D27" s="28" t="str">
        <f>los!D69</f>
        <v>FBC Česká Lípa B</v>
      </c>
      <c r="E27" s="28" t="str">
        <f>los!D63</f>
        <v>FbC Barracudas Slaný</v>
      </c>
      <c r="F27" s="157" t="s">
        <v>275</v>
      </c>
      <c r="G27" s="157" t="s">
        <v>276</v>
      </c>
      <c r="H27" s="28" t="str">
        <f>los!D69</f>
        <v>FBC Česká Lípa B</v>
      </c>
      <c r="I27" s="171"/>
    </row>
    <row r="28" spans="1:9" s="158" customFormat="1" ht="9.9499999999999993" customHeight="1" x14ac:dyDescent="0.2">
      <c r="A28" s="169" t="s">
        <v>2104</v>
      </c>
      <c r="B28" s="157">
        <v>4</v>
      </c>
      <c r="C28" s="170"/>
      <c r="D28" s="28" t="str">
        <f>los!D59</f>
        <v>TJ Sokol Královské Vinohrady B</v>
      </c>
      <c r="E28" s="28" t="str">
        <f>los!D62</f>
        <v>Florbal TJ Kobylisy</v>
      </c>
      <c r="F28" s="157" t="s">
        <v>275</v>
      </c>
      <c r="G28" s="157" t="s">
        <v>276</v>
      </c>
      <c r="H28" s="28" t="str">
        <f>los!D59</f>
        <v>TJ Sokol Královské Vinohrady B</v>
      </c>
      <c r="I28" s="171"/>
    </row>
    <row r="29" spans="1:9" s="158" customFormat="1" ht="9.9499999999999993" customHeight="1" x14ac:dyDescent="0.2">
      <c r="A29" s="172" t="s">
        <v>2105</v>
      </c>
      <c r="B29" s="173">
        <v>4</v>
      </c>
      <c r="C29" s="174"/>
      <c r="D29" s="29" t="str">
        <f>los!D60</f>
        <v>Florbal Chomutov B U23</v>
      </c>
      <c r="E29" s="29" t="str">
        <f>los!D61</f>
        <v>Kralupy Wolves</v>
      </c>
      <c r="F29" s="173" t="s">
        <v>275</v>
      </c>
      <c r="G29" s="173" t="s">
        <v>276</v>
      </c>
      <c r="H29" s="29" t="str">
        <f>los!D60</f>
        <v>Florbal Chomutov B U23</v>
      </c>
      <c r="I29" s="175"/>
    </row>
    <row r="30" spans="1:9" s="163" customFormat="1" ht="14.1" customHeight="1" x14ac:dyDescent="0.2">
      <c r="A30" s="159" t="s">
        <v>310</v>
      </c>
      <c r="B30" s="74"/>
      <c r="C30" s="160"/>
      <c r="D30" s="117" t="s">
        <v>708</v>
      </c>
      <c r="E30" s="161"/>
      <c r="F30" s="162"/>
      <c r="G30" s="162"/>
      <c r="H30" s="117"/>
      <c r="I30" s="162"/>
    </row>
    <row r="31" spans="1:9" s="158" customFormat="1" ht="9.9499999999999993" customHeight="1" x14ac:dyDescent="0.2">
      <c r="A31" s="164" t="s">
        <v>2106</v>
      </c>
      <c r="B31" s="165">
        <v>5</v>
      </c>
      <c r="C31" s="166"/>
      <c r="D31" s="27" t="str">
        <f>los!D61</f>
        <v>Kralupy Wolves</v>
      </c>
      <c r="E31" s="27" t="str">
        <f>los!D70</f>
        <v>1.FBC DDM Děčín IV</v>
      </c>
      <c r="F31" s="165" t="s">
        <v>275</v>
      </c>
      <c r="G31" s="165" t="s">
        <v>276</v>
      </c>
      <c r="H31" s="27" t="str">
        <f>los!D61</f>
        <v>Kralupy Wolves</v>
      </c>
      <c r="I31" s="167"/>
    </row>
    <row r="32" spans="1:9" s="158" customFormat="1" ht="9.9499999999999993" customHeight="1" x14ac:dyDescent="0.2">
      <c r="A32" s="169" t="s">
        <v>2107</v>
      </c>
      <c r="B32" s="157">
        <v>5</v>
      </c>
      <c r="C32" s="170"/>
      <c r="D32" s="28" t="str">
        <f>los!D62</f>
        <v>Florbal TJ Kobylisy</v>
      </c>
      <c r="E32" s="28" t="str">
        <f>los!D60</f>
        <v>Florbal Chomutov B U23</v>
      </c>
      <c r="F32" s="157" t="s">
        <v>275</v>
      </c>
      <c r="G32" s="157" t="s">
        <v>276</v>
      </c>
      <c r="H32" s="28" t="str">
        <f>los!D62</f>
        <v>Florbal TJ Kobylisy</v>
      </c>
      <c r="I32" s="171"/>
    </row>
    <row r="33" spans="1:9" s="158" customFormat="1" ht="9.9499999999999993" customHeight="1" x14ac:dyDescent="0.2">
      <c r="A33" s="169" t="s">
        <v>2108</v>
      </c>
      <c r="B33" s="157">
        <v>5</v>
      </c>
      <c r="C33" s="170"/>
      <c r="D33" s="28" t="str">
        <f>los!D63</f>
        <v>FbC Barracudas Slaný</v>
      </c>
      <c r="E33" s="28" t="str">
        <f>los!D59</f>
        <v>TJ Sokol Královské Vinohrady B</v>
      </c>
      <c r="F33" s="157" t="s">
        <v>275</v>
      </c>
      <c r="G33" s="157" t="s">
        <v>276</v>
      </c>
      <c r="H33" s="28" t="str">
        <f>los!D63</f>
        <v>FbC Barracudas Slaný</v>
      </c>
      <c r="I33" s="171"/>
    </row>
    <row r="34" spans="1:9" s="158" customFormat="1" ht="9.9499999999999993" customHeight="1" x14ac:dyDescent="0.2">
      <c r="A34" s="169" t="s">
        <v>2109</v>
      </c>
      <c r="B34" s="157">
        <v>5</v>
      </c>
      <c r="C34" s="170"/>
      <c r="D34" s="28" t="str">
        <f>los!D64</f>
        <v>Florbal Ústí B</v>
      </c>
      <c r="E34" s="28" t="str">
        <f>los!D69</f>
        <v>FBC Česká Lípa B</v>
      </c>
      <c r="F34" s="157" t="s">
        <v>275</v>
      </c>
      <c r="G34" s="157" t="s">
        <v>276</v>
      </c>
      <c r="H34" s="28" t="str">
        <f>los!D64</f>
        <v>Florbal Ústí B</v>
      </c>
      <c r="I34" s="171"/>
    </row>
    <row r="35" spans="1:9" s="158" customFormat="1" ht="9.9499999999999993" customHeight="1" x14ac:dyDescent="0.2">
      <c r="A35" s="169" t="s">
        <v>2110</v>
      </c>
      <c r="B35" s="157">
        <v>5</v>
      </c>
      <c r="C35" s="170"/>
      <c r="D35" s="28" t="str">
        <f>los!D65</f>
        <v>Florbal Sokolov</v>
      </c>
      <c r="E35" s="28" t="str">
        <f>los!D68</f>
        <v>FBC DDM Kati Kadaň</v>
      </c>
      <c r="F35" s="157" t="s">
        <v>275</v>
      </c>
      <c r="G35" s="157" t="s">
        <v>276</v>
      </c>
      <c r="H35" s="28" t="str">
        <f>los!D65</f>
        <v>Florbal Sokolov</v>
      </c>
      <c r="I35" s="171"/>
    </row>
    <row r="36" spans="1:9" s="158" customFormat="1" ht="9.9499999999999993" customHeight="1" x14ac:dyDescent="0.2">
      <c r="A36" s="172" t="s">
        <v>2111</v>
      </c>
      <c r="B36" s="173">
        <v>5</v>
      </c>
      <c r="C36" s="174"/>
      <c r="D36" s="29" t="str">
        <f>los!D66</f>
        <v>SK BIVOJ LITVÍNOV</v>
      </c>
      <c r="E36" s="29" t="str">
        <f>los!D67</f>
        <v>BK REAL ROUDNICE n/L</v>
      </c>
      <c r="F36" s="173" t="s">
        <v>275</v>
      </c>
      <c r="G36" s="173" t="s">
        <v>276</v>
      </c>
      <c r="H36" s="29" t="str">
        <f>los!D66</f>
        <v>SK BIVOJ LITVÍNOV</v>
      </c>
      <c r="I36" s="175"/>
    </row>
    <row r="37" spans="1:9" s="163" customFormat="1" ht="14.1" customHeight="1" x14ac:dyDescent="0.2">
      <c r="A37" s="159" t="s">
        <v>320</v>
      </c>
      <c r="B37" s="74"/>
      <c r="C37" s="160"/>
      <c r="D37" s="117" t="s">
        <v>329</v>
      </c>
      <c r="E37" s="161"/>
      <c r="F37" s="162"/>
      <c r="G37" s="162"/>
      <c r="H37" s="117"/>
      <c r="I37" s="162"/>
    </row>
    <row r="38" spans="1:9" s="158" customFormat="1" ht="9.9499999999999993" customHeight="1" x14ac:dyDescent="0.2">
      <c r="A38" s="164" t="s">
        <v>2112</v>
      </c>
      <c r="B38" s="165">
        <v>6</v>
      </c>
      <c r="C38" s="166"/>
      <c r="D38" s="27" t="str">
        <f>los!D70</f>
        <v>1.FBC DDM Děčín IV</v>
      </c>
      <c r="E38" s="27" t="str">
        <f>los!D67</f>
        <v>BK REAL ROUDNICE n/L</v>
      </c>
      <c r="F38" s="165" t="s">
        <v>275</v>
      </c>
      <c r="G38" s="165" t="s">
        <v>276</v>
      </c>
      <c r="H38" s="27" t="str">
        <f>los!D70</f>
        <v>1.FBC DDM Děčín IV</v>
      </c>
      <c r="I38" s="167"/>
    </row>
    <row r="39" spans="1:9" s="158" customFormat="1" ht="9.9499999999999993" customHeight="1" x14ac:dyDescent="0.2">
      <c r="A39" s="169" t="s">
        <v>2113</v>
      </c>
      <c r="B39" s="157">
        <v>6</v>
      </c>
      <c r="C39" s="170"/>
      <c r="D39" s="28" t="str">
        <f>los!D68</f>
        <v>FBC DDM Kati Kadaň</v>
      </c>
      <c r="E39" s="28" t="str">
        <f>los!D66</f>
        <v>SK BIVOJ LITVÍNOV</v>
      </c>
      <c r="F39" s="157" t="s">
        <v>275</v>
      </c>
      <c r="G39" s="157" t="s">
        <v>276</v>
      </c>
      <c r="H39" s="28" t="str">
        <f>los!D68</f>
        <v>FBC DDM Kati Kadaň</v>
      </c>
      <c r="I39" s="171"/>
    </row>
    <row r="40" spans="1:9" s="158" customFormat="1" ht="9.9499999999999993" customHeight="1" x14ac:dyDescent="0.2">
      <c r="A40" s="169" t="s">
        <v>2114</v>
      </c>
      <c r="B40" s="157">
        <v>6</v>
      </c>
      <c r="C40" s="170"/>
      <c r="D40" s="28" t="str">
        <f>los!D69</f>
        <v>FBC Česká Lípa B</v>
      </c>
      <c r="E40" s="28" t="str">
        <f>los!D65</f>
        <v>Florbal Sokolov</v>
      </c>
      <c r="F40" s="157" t="s">
        <v>275</v>
      </c>
      <c r="G40" s="157" t="s">
        <v>276</v>
      </c>
      <c r="H40" s="28" t="str">
        <f>los!D69</f>
        <v>FBC Česká Lípa B</v>
      </c>
      <c r="I40" s="171"/>
    </row>
    <row r="41" spans="1:9" s="158" customFormat="1" ht="9.9499999999999993" customHeight="1" x14ac:dyDescent="0.2">
      <c r="A41" s="169" t="s">
        <v>2115</v>
      </c>
      <c r="B41" s="157">
        <v>6</v>
      </c>
      <c r="C41" s="170"/>
      <c r="D41" s="28" t="str">
        <f>los!D59</f>
        <v>TJ Sokol Královské Vinohrady B</v>
      </c>
      <c r="E41" s="28" t="str">
        <f>los!D64</f>
        <v>Florbal Ústí B</v>
      </c>
      <c r="F41" s="157" t="s">
        <v>275</v>
      </c>
      <c r="G41" s="157" t="s">
        <v>276</v>
      </c>
      <c r="H41" s="28" t="str">
        <f>los!D59</f>
        <v>TJ Sokol Královské Vinohrady B</v>
      </c>
      <c r="I41" s="171"/>
    </row>
    <row r="42" spans="1:9" s="158" customFormat="1" ht="9.9499999999999993" customHeight="1" x14ac:dyDescent="0.2">
      <c r="A42" s="169" t="s">
        <v>2116</v>
      </c>
      <c r="B42" s="157">
        <v>6</v>
      </c>
      <c r="C42" s="170"/>
      <c r="D42" s="28" t="str">
        <f>los!D60</f>
        <v>Florbal Chomutov B U23</v>
      </c>
      <c r="E42" s="28" t="str">
        <f>los!D63</f>
        <v>FbC Barracudas Slaný</v>
      </c>
      <c r="F42" s="157" t="s">
        <v>275</v>
      </c>
      <c r="G42" s="157" t="s">
        <v>276</v>
      </c>
      <c r="H42" s="28" t="str">
        <f>los!D60</f>
        <v>Florbal Chomutov B U23</v>
      </c>
      <c r="I42" s="171"/>
    </row>
    <row r="43" spans="1:9" s="158" customFormat="1" ht="9.9499999999999993" customHeight="1" x14ac:dyDescent="0.2">
      <c r="A43" s="172" t="s">
        <v>2117</v>
      </c>
      <c r="B43" s="173">
        <v>6</v>
      </c>
      <c r="C43" s="174"/>
      <c r="D43" s="29" t="str">
        <f>los!D61</f>
        <v>Kralupy Wolves</v>
      </c>
      <c r="E43" s="29" t="str">
        <f>los!D62</f>
        <v>Florbal TJ Kobylisy</v>
      </c>
      <c r="F43" s="173" t="s">
        <v>275</v>
      </c>
      <c r="G43" s="173" t="s">
        <v>276</v>
      </c>
      <c r="H43" s="29" t="str">
        <f>los!D61</f>
        <v>Kralupy Wolves</v>
      </c>
      <c r="I43" s="175"/>
    </row>
    <row r="44" spans="1:9" s="163" customFormat="1" ht="14.1" customHeight="1" x14ac:dyDescent="0.2">
      <c r="A44" s="159" t="s">
        <v>328</v>
      </c>
      <c r="B44" s="74"/>
      <c r="C44" s="160"/>
      <c r="D44" s="117" t="s">
        <v>338</v>
      </c>
      <c r="E44" s="161"/>
      <c r="F44" s="162"/>
      <c r="G44" s="162"/>
      <c r="H44" s="117"/>
      <c r="I44" s="162"/>
    </row>
    <row r="45" spans="1:9" s="158" customFormat="1" ht="9.9499999999999993" customHeight="1" x14ac:dyDescent="0.2">
      <c r="A45" s="164" t="s">
        <v>2118</v>
      </c>
      <c r="B45" s="165">
        <v>7</v>
      </c>
      <c r="C45" s="166"/>
      <c r="D45" s="27" t="str">
        <f>los!D62</f>
        <v>Florbal TJ Kobylisy</v>
      </c>
      <c r="E45" s="27" t="str">
        <f>los!D70</f>
        <v>1.FBC DDM Děčín IV</v>
      </c>
      <c r="F45" s="165" t="s">
        <v>275</v>
      </c>
      <c r="G45" s="165" t="s">
        <v>276</v>
      </c>
      <c r="H45" s="27" t="str">
        <f>los!D62</f>
        <v>Florbal TJ Kobylisy</v>
      </c>
      <c r="I45" s="167"/>
    </row>
    <row r="46" spans="1:9" s="158" customFormat="1" ht="9.9499999999999993" customHeight="1" x14ac:dyDescent="0.2">
      <c r="A46" s="169" t="s">
        <v>2119</v>
      </c>
      <c r="B46" s="157">
        <v>7</v>
      </c>
      <c r="C46" s="170"/>
      <c r="D46" s="28" t="str">
        <f>los!D63</f>
        <v>FbC Barracudas Slaný</v>
      </c>
      <c r="E46" s="28" t="str">
        <f>los!D61</f>
        <v>Kralupy Wolves</v>
      </c>
      <c r="F46" s="157" t="s">
        <v>275</v>
      </c>
      <c r="G46" s="157" t="s">
        <v>276</v>
      </c>
      <c r="H46" s="28" t="str">
        <f>los!D63</f>
        <v>FbC Barracudas Slaný</v>
      </c>
      <c r="I46" s="171"/>
    </row>
    <row r="47" spans="1:9" s="158" customFormat="1" ht="9.9499999999999993" customHeight="1" x14ac:dyDescent="0.2">
      <c r="A47" s="169" t="s">
        <v>2120</v>
      </c>
      <c r="B47" s="157">
        <v>7</v>
      </c>
      <c r="C47" s="170"/>
      <c r="D47" s="28" t="str">
        <f>los!D64</f>
        <v>Florbal Ústí B</v>
      </c>
      <c r="E47" s="28" t="str">
        <f>los!D60</f>
        <v>Florbal Chomutov B U23</v>
      </c>
      <c r="F47" s="157" t="s">
        <v>275</v>
      </c>
      <c r="G47" s="157" t="s">
        <v>276</v>
      </c>
      <c r="H47" s="28" t="str">
        <f>los!D64</f>
        <v>Florbal Ústí B</v>
      </c>
      <c r="I47" s="171"/>
    </row>
    <row r="48" spans="1:9" s="158" customFormat="1" ht="9.9499999999999993" customHeight="1" x14ac:dyDescent="0.2">
      <c r="A48" s="169" t="s">
        <v>2121</v>
      </c>
      <c r="B48" s="157">
        <v>7</v>
      </c>
      <c r="C48" s="170"/>
      <c r="D48" s="28" t="str">
        <f>los!D65</f>
        <v>Florbal Sokolov</v>
      </c>
      <c r="E48" s="28" t="str">
        <f>los!D59</f>
        <v>TJ Sokol Královské Vinohrady B</v>
      </c>
      <c r="F48" s="157" t="s">
        <v>275</v>
      </c>
      <c r="G48" s="157" t="s">
        <v>276</v>
      </c>
      <c r="H48" s="28" t="str">
        <f>los!D65</f>
        <v>Florbal Sokolov</v>
      </c>
      <c r="I48" s="171"/>
    </row>
    <row r="49" spans="1:9" s="158" customFormat="1" ht="9.9499999999999993" customHeight="1" x14ac:dyDescent="0.2">
      <c r="A49" s="169" t="s">
        <v>2122</v>
      </c>
      <c r="B49" s="157">
        <v>7</v>
      </c>
      <c r="C49" s="170"/>
      <c r="D49" s="28" t="str">
        <f>los!D66</f>
        <v>SK BIVOJ LITVÍNOV</v>
      </c>
      <c r="E49" s="28" t="str">
        <f>los!D69</f>
        <v>FBC Česká Lípa B</v>
      </c>
      <c r="F49" s="157" t="s">
        <v>275</v>
      </c>
      <c r="G49" s="157" t="s">
        <v>276</v>
      </c>
      <c r="H49" s="28" t="str">
        <f>los!D66</f>
        <v>SK BIVOJ LITVÍNOV</v>
      </c>
      <c r="I49" s="171"/>
    </row>
    <row r="50" spans="1:9" s="158" customFormat="1" ht="9.9499999999999993" customHeight="1" x14ac:dyDescent="0.2">
      <c r="A50" s="172" t="s">
        <v>2123</v>
      </c>
      <c r="B50" s="173">
        <v>7</v>
      </c>
      <c r="C50" s="174"/>
      <c r="D50" s="29" t="str">
        <f>los!D67</f>
        <v>BK REAL ROUDNICE n/L</v>
      </c>
      <c r="E50" s="29" t="str">
        <f>los!D68</f>
        <v>FBC DDM Kati Kadaň</v>
      </c>
      <c r="F50" s="173" t="s">
        <v>275</v>
      </c>
      <c r="G50" s="173" t="s">
        <v>276</v>
      </c>
      <c r="H50" s="29" t="str">
        <f>los!D67</f>
        <v>BK REAL ROUDNICE n/L</v>
      </c>
      <c r="I50" s="175"/>
    </row>
    <row r="51" spans="1:9" s="163" customFormat="1" ht="14.1" customHeight="1" x14ac:dyDescent="0.2">
      <c r="A51" s="159" t="s">
        <v>337</v>
      </c>
      <c r="B51" s="74"/>
      <c r="C51" s="160"/>
      <c r="D51" s="117" t="s">
        <v>3140</v>
      </c>
      <c r="E51" s="161"/>
      <c r="F51" s="162"/>
      <c r="G51" s="162"/>
      <c r="H51" s="117"/>
      <c r="I51" s="162"/>
    </row>
    <row r="52" spans="1:9" s="158" customFormat="1" ht="9.9499999999999993" customHeight="1" x14ac:dyDescent="0.2">
      <c r="A52" s="164" t="s">
        <v>2124</v>
      </c>
      <c r="B52" s="165">
        <v>8</v>
      </c>
      <c r="C52" s="166"/>
      <c r="D52" s="27" t="str">
        <f>los!D70</f>
        <v>1.FBC DDM Děčín IV</v>
      </c>
      <c r="E52" s="27" t="str">
        <f>los!D68</f>
        <v>FBC DDM Kati Kadaň</v>
      </c>
      <c r="F52" s="165" t="s">
        <v>275</v>
      </c>
      <c r="G52" s="165" t="s">
        <v>276</v>
      </c>
      <c r="H52" s="27" t="str">
        <f>los!D70</f>
        <v>1.FBC DDM Děčín IV</v>
      </c>
      <c r="I52" s="167"/>
    </row>
    <row r="53" spans="1:9" s="158" customFormat="1" ht="9.9499999999999993" customHeight="1" x14ac:dyDescent="0.2">
      <c r="A53" s="169" t="s">
        <v>2125</v>
      </c>
      <c r="B53" s="157">
        <v>8</v>
      </c>
      <c r="C53" s="170"/>
      <c r="D53" s="28" t="str">
        <f>los!D69</f>
        <v>FBC Česká Lípa B</v>
      </c>
      <c r="E53" s="28" t="str">
        <f>los!D67</f>
        <v>BK REAL ROUDNICE n/L</v>
      </c>
      <c r="F53" s="157" t="s">
        <v>275</v>
      </c>
      <c r="G53" s="157" t="s">
        <v>276</v>
      </c>
      <c r="H53" s="28" t="str">
        <f>los!D69</f>
        <v>FBC Česká Lípa B</v>
      </c>
      <c r="I53" s="171"/>
    </row>
    <row r="54" spans="1:9" s="158" customFormat="1" ht="9.9499999999999993" customHeight="1" x14ac:dyDescent="0.2">
      <c r="A54" s="169" t="s">
        <v>2126</v>
      </c>
      <c r="B54" s="157">
        <v>8</v>
      </c>
      <c r="C54" s="170"/>
      <c r="D54" s="28" t="str">
        <f>los!D59</f>
        <v>TJ Sokol Královské Vinohrady B</v>
      </c>
      <c r="E54" s="28" t="str">
        <f>los!D66</f>
        <v>SK BIVOJ LITVÍNOV</v>
      </c>
      <c r="F54" s="157" t="s">
        <v>275</v>
      </c>
      <c r="G54" s="157" t="s">
        <v>276</v>
      </c>
      <c r="H54" s="28" t="str">
        <f>los!D59</f>
        <v>TJ Sokol Královské Vinohrady B</v>
      </c>
      <c r="I54" s="171"/>
    </row>
    <row r="55" spans="1:9" s="158" customFormat="1" ht="9.9499999999999993" customHeight="1" x14ac:dyDescent="0.2">
      <c r="A55" s="169" t="s">
        <v>2127</v>
      </c>
      <c r="B55" s="157">
        <v>8</v>
      </c>
      <c r="C55" s="170"/>
      <c r="D55" s="28" t="str">
        <f>los!D60</f>
        <v>Florbal Chomutov B U23</v>
      </c>
      <c r="E55" s="28" t="str">
        <f>los!D65</f>
        <v>Florbal Sokolov</v>
      </c>
      <c r="F55" s="157" t="s">
        <v>275</v>
      </c>
      <c r="G55" s="157" t="s">
        <v>276</v>
      </c>
      <c r="H55" s="28" t="str">
        <f>los!D60</f>
        <v>Florbal Chomutov B U23</v>
      </c>
      <c r="I55" s="171"/>
    </row>
    <row r="56" spans="1:9" s="158" customFormat="1" ht="9.9499999999999993" customHeight="1" x14ac:dyDescent="0.2">
      <c r="A56" s="169" t="s">
        <v>2128</v>
      </c>
      <c r="B56" s="157">
        <v>8</v>
      </c>
      <c r="C56" s="170"/>
      <c r="D56" s="28" t="str">
        <f>los!D61</f>
        <v>Kralupy Wolves</v>
      </c>
      <c r="E56" s="28" t="str">
        <f>los!D64</f>
        <v>Florbal Ústí B</v>
      </c>
      <c r="F56" s="157" t="s">
        <v>275</v>
      </c>
      <c r="G56" s="157" t="s">
        <v>276</v>
      </c>
      <c r="H56" s="28" t="str">
        <f>los!D61</f>
        <v>Kralupy Wolves</v>
      </c>
      <c r="I56" s="171"/>
    </row>
    <row r="57" spans="1:9" s="158" customFormat="1" ht="9.9499999999999993" customHeight="1" x14ac:dyDescent="0.2">
      <c r="A57" s="172" t="s">
        <v>2129</v>
      </c>
      <c r="B57" s="173">
        <v>8</v>
      </c>
      <c r="C57" s="174"/>
      <c r="D57" s="29" t="str">
        <f>los!D62</f>
        <v>Florbal TJ Kobylisy</v>
      </c>
      <c r="E57" s="29" t="str">
        <f>los!D63</f>
        <v>FbC Barracudas Slaný</v>
      </c>
      <c r="F57" s="173" t="s">
        <v>275</v>
      </c>
      <c r="G57" s="173" t="s">
        <v>276</v>
      </c>
      <c r="H57" s="29" t="str">
        <f>los!D62</f>
        <v>Florbal TJ Kobylisy</v>
      </c>
      <c r="I57" s="175"/>
    </row>
    <row r="58" spans="1:9" s="163" customFormat="1" ht="14.1" customHeight="1" x14ac:dyDescent="0.2">
      <c r="A58" s="159" t="s">
        <v>346</v>
      </c>
      <c r="B58" s="74"/>
      <c r="C58" s="160"/>
      <c r="D58" s="117" t="s">
        <v>727</v>
      </c>
      <c r="E58" s="161"/>
      <c r="F58" s="162"/>
      <c r="G58" s="162"/>
      <c r="H58" s="117"/>
      <c r="I58" s="162"/>
    </row>
    <row r="59" spans="1:9" s="158" customFormat="1" ht="9.9499999999999993" customHeight="1" x14ac:dyDescent="0.2">
      <c r="A59" s="164" t="s">
        <v>2130</v>
      </c>
      <c r="B59" s="165">
        <v>9</v>
      </c>
      <c r="C59" s="166"/>
      <c r="D59" s="27" t="str">
        <f>los!D63</f>
        <v>FbC Barracudas Slaný</v>
      </c>
      <c r="E59" s="27" t="str">
        <f>los!D70</f>
        <v>1.FBC DDM Děčín IV</v>
      </c>
      <c r="F59" s="165" t="s">
        <v>275</v>
      </c>
      <c r="G59" s="165" t="s">
        <v>276</v>
      </c>
      <c r="H59" s="27" t="str">
        <f>los!D63</f>
        <v>FbC Barracudas Slaný</v>
      </c>
      <c r="I59" s="167"/>
    </row>
    <row r="60" spans="1:9" s="158" customFormat="1" ht="9.9499999999999993" customHeight="1" x14ac:dyDescent="0.2">
      <c r="A60" s="169" t="s">
        <v>2131</v>
      </c>
      <c r="B60" s="157">
        <v>9</v>
      </c>
      <c r="C60" s="170"/>
      <c r="D60" s="28" t="str">
        <f>los!D64</f>
        <v>Florbal Ústí B</v>
      </c>
      <c r="E60" s="28" t="str">
        <f>los!D62</f>
        <v>Florbal TJ Kobylisy</v>
      </c>
      <c r="F60" s="157" t="s">
        <v>275</v>
      </c>
      <c r="G60" s="157" t="s">
        <v>276</v>
      </c>
      <c r="H60" s="28" t="str">
        <f>los!D64</f>
        <v>Florbal Ústí B</v>
      </c>
      <c r="I60" s="171"/>
    </row>
    <row r="61" spans="1:9" s="158" customFormat="1" ht="9.9499999999999993" customHeight="1" x14ac:dyDescent="0.2">
      <c r="A61" s="169" t="s">
        <v>2132</v>
      </c>
      <c r="B61" s="157">
        <v>9</v>
      </c>
      <c r="C61" s="170"/>
      <c r="D61" s="28" t="str">
        <f>los!D65</f>
        <v>Florbal Sokolov</v>
      </c>
      <c r="E61" s="28" t="str">
        <f>los!D61</f>
        <v>Kralupy Wolves</v>
      </c>
      <c r="F61" s="157" t="s">
        <v>275</v>
      </c>
      <c r="G61" s="157" t="s">
        <v>276</v>
      </c>
      <c r="H61" s="28" t="str">
        <f>los!D65</f>
        <v>Florbal Sokolov</v>
      </c>
      <c r="I61" s="171"/>
    </row>
    <row r="62" spans="1:9" s="158" customFormat="1" ht="9.9499999999999993" customHeight="1" x14ac:dyDescent="0.2">
      <c r="A62" s="169" t="s">
        <v>2133</v>
      </c>
      <c r="B62" s="157">
        <v>9</v>
      </c>
      <c r="C62" s="170"/>
      <c r="D62" s="28" t="str">
        <f>los!D66</f>
        <v>SK BIVOJ LITVÍNOV</v>
      </c>
      <c r="E62" s="28" t="str">
        <f>los!D60</f>
        <v>Florbal Chomutov B U23</v>
      </c>
      <c r="F62" s="157" t="s">
        <v>275</v>
      </c>
      <c r="G62" s="157" t="s">
        <v>276</v>
      </c>
      <c r="H62" s="28" t="str">
        <f>los!D66</f>
        <v>SK BIVOJ LITVÍNOV</v>
      </c>
      <c r="I62" s="171"/>
    </row>
    <row r="63" spans="1:9" s="158" customFormat="1" ht="9.9499999999999993" customHeight="1" x14ac:dyDescent="0.2">
      <c r="A63" s="169" t="s">
        <v>2134</v>
      </c>
      <c r="B63" s="157">
        <v>9</v>
      </c>
      <c r="C63" s="170"/>
      <c r="D63" s="28" t="str">
        <f>los!D67</f>
        <v>BK REAL ROUDNICE n/L</v>
      </c>
      <c r="E63" s="28" t="str">
        <f>los!D59</f>
        <v>TJ Sokol Královské Vinohrady B</v>
      </c>
      <c r="F63" s="157" t="s">
        <v>275</v>
      </c>
      <c r="G63" s="157" t="s">
        <v>276</v>
      </c>
      <c r="H63" s="28" t="str">
        <f>los!D67</f>
        <v>BK REAL ROUDNICE n/L</v>
      </c>
      <c r="I63" s="171"/>
    </row>
    <row r="64" spans="1:9" s="158" customFormat="1" ht="9.9499999999999993" customHeight="1" x14ac:dyDescent="0.2">
      <c r="A64" s="172" t="s">
        <v>2135</v>
      </c>
      <c r="B64" s="173">
        <v>9</v>
      </c>
      <c r="C64" s="174"/>
      <c r="D64" s="29" t="str">
        <f>los!D68</f>
        <v>FBC DDM Kati Kadaň</v>
      </c>
      <c r="E64" s="29" t="str">
        <f>los!D69</f>
        <v>FBC Česká Lípa B</v>
      </c>
      <c r="F64" s="173" t="s">
        <v>275</v>
      </c>
      <c r="G64" s="173" t="s">
        <v>276</v>
      </c>
      <c r="H64" s="29" t="str">
        <f>los!D68</f>
        <v>FBC DDM Kati Kadaň</v>
      </c>
      <c r="I64" s="175"/>
    </row>
    <row r="65" spans="1:9" s="163" customFormat="1" ht="14.1" customHeight="1" x14ac:dyDescent="0.2">
      <c r="A65" s="159" t="s">
        <v>354</v>
      </c>
      <c r="B65" s="74"/>
      <c r="C65" s="160"/>
      <c r="D65" s="117" t="s">
        <v>734</v>
      </c>
      <c r="E65" s="161"/>
      <c r="F65" s="162"/>
      <c r="G65" s="162"/>
      <c r="H65" s="117"/>
      <c r="I65" s="162"/>
    </row>
    <row r="66" spans="1:9" s="158" customFormat="1" ht="9.9499999999999993" customHeight="1" x14ac:dyDescent="0.2">
      <c r="A66" s="164" t="s">
        <v>2136</v>
      </c>
      <c r="B66" s="165">
        <v>10</v>
      </c>
      <c r="C66" s="166"/>
      <c r="D66" s="27" t="str">
        <f>los!D70</f>
        <v>1.FBC DDM Děčín IV</v>
      </c>
      <c r="E66" s="27" t="str">
        <f>los!D69</f>
        <v>FBC Česká Lípa B</v>
      </c>
      <c r="F66" s="165" t="s">
        <v>275</v>
      </c>
      <c r="G66" s="165" t="s">
        <v>276</v>
      </c>
      <c r="H66" s="27" t="str">
        <f>los!D70</f>
        <v>1.FBC DDM Děčín IV</v>
      </c>
      <c r="I66" s="167"/>
    </row>
    <row r="67" spans="1:9" s="158" customFormat="1" ht="9.9499999999999993" customHeight="1" x14ac:dyDescent="0.2">
      <c r="A67" s="169" t="s">
        <v>2137</v>
      </c>
      <c r="B67" s="157">
        <v>10</v>
      </c>
      <c r="C67" s="170"/>
      <c r="D67" s="28" t="str">
        <f>los!D59</f>
        <v>TJ Sokol Královské Vinohrady B</v>
      </c>
      <c r="E67" s="28" t="str">
        <f>los!D68</f>
        <v>FBC DDM Kati Kadaň</v>
      </c>
      <c r="F67" s="157" t="s">
        <v>275</v>
      </c>
      <c r="G67" s="157" t="s">
        <v>276</v>
      </c>
      <c r="H67" s="28" t="str">
        <f>los!D59</f>
        <v>TJ Sokol Královské Vinohrady B</v>
      </c>
      <c r="I67" s="171"/>
    </row>
    <row r="68" spans="1:9" s="158" customFormat="1" ht="9.9499999999999993" customHeight="1" x14ac:dyDescent="0.2">
      <c r="A68" s="169" t="s">
        <v>2138</v>
      </c>
      <c r="B68" s="157">
        <v>10</v>
      </c>
      <c r="C68" s="170"/>
      <c r="D68" s="28" t="str">
        <f>los!D60</f>
        <v>Florbal Chomutov B U23</v>
      </c>
      <c r="E68" s="28" t="str">
        <f>los!D67</f>
        <v>BK REAL ROUDNICE n/L</v>
      </c>
      <c r="F68" s="157" t="s">
        <v>275</v>
      </c>
      <c r="G68" s="157" t="s">
        <v>276</v>
      </c>
      <c r="H68" s="28" t="str">
        <f>los!D60</f>
        <v>Florbal Chomutov B U23</v>
      </c>
      <c r="I68" s="171"/>
    </row>
    <row r="69" spans="1:9" s="158" customFormat="1" ht="9.9499999999999993" customHeight="1" x14ac:dyDescent="0.2">
      <c r="A69" s="169" t="s">
        <v>2139</v>
      </c>
      <c r="B69" s="157">
        <v>10</v>
      </c>
      <c r="C69" s="170"/>
      <c r="D69" s="28" t="str">
        <f>los!D61</f>
        <v>Kralupy Wolves</v>
      </c>
      <c r="E69" s="28" t="str">
        <f>los!D66</f>
        <v>SK BIVOJ LITVÍNOV</v>
      </c>
      <c r="F69" s="157" t="s">
        <v>275</v>
      </c>
      <c r="G69" s="157" t="s">
        <v>276</v>
      </c>
      <c r="H69" s="28" t="str">
        <f>los!D61</f>
        <v>Kralupy Wolves</v>
      </c>
      <c r="I69" s="171"/>
    </row>
    <row r="70" spans="1:9" s="158" customFormat="1" ht="9.9499999999999993" customHeight="1" x14ac:dyDescent="0.2">
      <c r="A70" s="169" t="s">
        <v>2140</v>
      </c>
      <c r="B70" s="157">
        <v>10</v>
      </c>
      <c r="C70" s="170"/>
      <c r="D70" s="28" t="str">
        <f>los!D62</f>
        <v>Florbal TJ Kobylisy</v>
      </c>
      <c r="E70" s="28" t="str">
        <f>los!D65</f>
        <v>Florbal Sokolov</v>
      </c>
      <c r="F70" s="157" t="s">
        <v>275</v>
      </c>
      <c r="G70" s="157" t="s">
        <v>276</v>
      </c>
      <c r="H70" s="28" t="str">
        <f>los!D62</f>
        <v>Florbal TJ Kobylisy</v>
      </c>
      <c r="I70" s="171"/>
    </row>
    <row r="71" spans="1:9" s="158" customFormat="1" ht="9.9499999999999993" customHeight="1" x14ac:dyDescent="0.2">
      <c r="A71" s="172" t="s">
        <v>2141</v>
      </c>
      <c r="B71" s="173">
        <v>10</v>
      </c>
      <c r="C71" s="174"/>
      <c r="D71" s="29" t="str">
        <f>los!D63</f>
        <v>FbC Barracudas Slaný</v>
      </c>
      <c r="E71" s="29" t="str">
        <f>los!D64</f>
        <v>Florbal Ústí B</v>
      </c>
      <c r="F71" s="173" t="s">
        <v>275</v>
      </c>
      <c r="G71" s="173" t="s">
        <v>276</v>
      </c>
      <c r="H71" s="29" t="str">
        <f>los!D63</f>
        <v>FbC Barracudas Slaný</v>
      </c>
      <c r="I71" s="175"/>
    </row>
    <row r="72" spans="1:9" s="163" customFormat="1" ht="14.1" customHeight="1" x14ac:dyDescent="0.2">
      <c r="A72" s="159" t="s">
        <v>363</v>
      </c>
      <c r="B72" s="74"/>
      <c r="C72" s="160"/>
      <c r="D72" s="117" t="s">
        <v>355</v>
      </c>
      <c r="E72" s="161"/>
      <c r="F72" s="162"/>
      <c r="G72" s="162"/>
      <c r="H72" s="117"/>
      <c r="I72" s="162"/>
    </row>
    <row r="73" spans="1:9" s="158" customFormat="1" ht="9.9499999999999993" customHeight="1" x14ac:dyDescent="0.2">
      <c r="A73" s="164" t="s">
        <v>2142</v>
      </c>
      <c r="B73" s="165">
        <v>11</v>
      </c>
      <c r="C73" s="166"/>
      <c r="D73" s="27" t="str">
        <f>los!D70</f>
        <v>1.FBC DDM Děčín IV</v>
      </c>
      <c r="E73" s="27" t="str">
        <f>los!D64</f>
        <v>Florbal Ústí B</v>
      </c>
      <c r="F73" s="165" t="s">
        <v>275</v>
      </c>
      <c r="G73" s="165" t="s">
        <v>276</v>
      </c>
      <c r="H73" s="27" t="str">
        <f>los!D70</f>
        <v>1.FBC DDM Děčín IV</v>
      </c>
      <c r="I73" s="167"/>
    </row>
    <row r="74" spans="1:9" s="158" customFormat="1" ht="9.9499999999999993" customHeight="1" x14ac:dyDescent="0.2">
      <c r="A74" s="169" t="s">
        <v>2143</v>
      </c>
      <c r="B74" s="157">
        <v>11</v>
      </c>
      <c r="C74" s="170"/>
      <c r="D74" s="28" t="str">
        <f>los!D65</f>
        <v>Florbal Sokolov</v>
      </c>
      <c r="E74" s="28" t="str">
        <f>los!D63</f>
        <v>FbC Barracudas Slaný</v>
      </c>
      <c r="F74" s="157" t="s">
        <v>275</v>
      </c>
      <c r="G74" s="157" t="s">
        <v>276</v>
      </c>
      <c r="H74" s="28" t="str">
        <f>los!D65</f>
        <v>Florbal Sokolov</v>
      </c>
      <c r="I74" s="171"/>
    </row>
    <row r="75" spans="1:9" s="158" customFormat="1" ht="9.9499999999999993" customHeight="1" x14ac:dyDescent="0.2">
      <c r="A75" s="169" t="s">
        <v>2144</v>
      </c>
      <c r="B75" s="157">
        <v>11</v>
      </c>
      <c r="C75" s="170"/>
      <c r="D75" s="28" t="str">
        <f>los!D66</f>
        <v>SK BIVOJ LITVÍNOV</v>
      </c>
      <c r="E75" s="28" t="str">
        <f>los!D62</f>
        <v>Florbal TJ Kobylisy</v>
      </c>
      <c r="F75" s="157" t="s">
        <v>275</v>
      </c>
      <c r="G75" s="157" t="s">
        <v>276</v>
      </c>
      <c r="H75" s="28" t="str">
        <f>los!D66</f>
        <v>SK BIVOJ LITVÍNOV</v>
      </c>
      <c r="I75" s="171"/>
    </row>
    <row r="76" spans="1:9" s="158" customFormat="1" ht="9.9499999999999993" customHeight="1" x14ac:dyDescent="0.2">
      <c r="A76" s="169" t="s">
        <v>2145</v>
      </c>
      <c r="B76" s="157">
        <v>11</v>
      </c>
      <c r="C76" s="170"/>
      <c r="D76" s="28" t="str">
        <f>los!D67</f>
        <v>BK REAL ROUDNICE n/L</v>
      </c>
      <c r="E76" s="28" t="str">
        <f>los!D61</f>
        <v>Kralupy Wolves</v>
      </c>
      <c r="F76" s="157" t="s">
        <v>275</v>
      </c>
      <c r="G76" s="157" t="s">
        <v>276</v>
      </c>
      <c r="H76" s="28" t="str">
        <f>los!D67</f>
        <v>BK REAL ROUDNICE n/L</v>
      </c>
      <c r="I76" s="171"/>
    </row>
    <row r="77" spans="1:9" s="158" customFormat="1" ht="9.9499999999999993" customHeight="1" x14ac:dyDescent="0.2">
      <c r="A77" s="169" t="s">
        <v>2146</v>
      </c>
      <c r="B77" s="157">
        <v>11</v>
      </c>
      <c r="C77" s="170"/>
      <c r="D77" s="28" t="str">
        <f>los!D68</f>
        <v>FBC DDM Kati Kadaň</v>
      </c>
      <c r="E77" s="28" t="str">
        <f>los!D60</f>
        <v>Florbal Chomutov B U23</v>
      </c>
      <c r="F77" s="157" t="s">
        <v>275</v>
      </c>
      <c r="G77" s="157" t="s">
        <v>276</v>
      </c>
      <c r="H77" s="28" t="str">
        <f>los!D68</f>
        <v>FBC DDM Kati Kadaň</v>
      </c>
      <c r="I77" s="171"/>
    </row>
    <row r="78" spans="1:9" s="158" customFormat="1" ht="9.9499999999999993" customHeight="1" x14ac:dyDescent="0.2">
      <c r="A78" s="172" t="s">
        <v>2147</v>
      </c>
      <c r="B78" s="173">
        <v>11</v>
      </c>
      <c r="C78" s="174"/>
      <c r="D78" s="29" t="str">
        <f>los!D69</f>
        <v>FBC Česká Lípa B</v>
      </c>
      <c r="E78" s="29" t="str">
        <f>los!D59</f>
        <v>TJ Sokol Královské Vinohrady B</v>
      </c>
      <c r="F78" s="173" t="s">
        <v>275</v>
      </c>
      <c r="G78" s="173" t="s">
        <v>276</v>
      </c>
      <c r="H78" s="29" t="str">
        <f>los!D69</f>
        <v>FBC Česká Lípa B</v>
      </c>
      <c r="I78" s="175"/>
    </row>
    <row r="79" spans="1:9" s="77" customFormat="1" ht="21" customHeight="1" x14ac:dyDescent="0.2">
      <c r="A79" s="70" t="s">
        <v>390</v>
      </c>
      <c r="B79" s="71"/>
      <c r="C79" s="72"/>
      <c r="D79" s="76"/>
      <c r="E79" s="71"/>
      <c r="F79" s="75"/>
      <c r="G79" s="71"/>
      <c r="H79" s="76"/>
      <c r="I79" s="71"/>
    </row>
    <row r="80" spans="1:9" s="163" customFormat="1" ht="14.1" customHeight="1" x14ac:dyDescent="0.2">
      <c r="A80" s="159" t="s">
        <v>372</v>
      </c>
      <c r="B80" s="74"/>
      <c r="C80" s="160"/>
      <c r="D80" s="117" t="s">
        <v>364</v>
      </c>
      <c r="E80" s="161"/>
      <c r="F80" s="162"/>
      <c r="G80" s="162"/>
      <c r="H80" s="117"/>
      <c r="I80" s="162"/>
    </row>
    <row r="81" spans="1:9" s="158" customFormat="1" ht="9.9499999999999993" customHeight="1" x14ac:dyDescent="0.2">
      <c r="A81" s="164" t="s">
        <v>2148</v>
      </c>
      <c r="B81" s="165">
        <v>12</v>
      </c>
      <c r="C81" s="166"/>
      <c r="D81" s="27" t="str">
        <f>los!D65</f>
        <v>Florbal Sokolov</v>
      </c>
      <c r="E81" s="27" t="str">
        <f>los!D70</f>
        <v>1.FBC DDM Děčín IV</v>
      </c>
      <c r="F81" s="165" t="s">
        <v>275</v>
      </c>
      <c r="G81" s="165" t="s">
        <v>276</v>
      </c>
      <c r="H81" s="27" t="str">
        <f>los!D65</f>
        <v>Florbal Sokolov</v>
      </c>
      <c r="I81" s="167"/>
    </row>
    <row r="82" spans="1:9" s="158" customFormat="1" ht="9.9499999999999993" customHeight="1" x14ac:dyDescent="0.2">
      <c r="A82" s="169" t="s">
        <v>2149</v>
      </c>
      <c r="B82" s="157">
        <v>12</v>
      </c>
      <c r="C82" s="170"/>
      <c r="D82" s="28" t="str">
        <f>los!D64</f>
        <v>Florbal Ústí B</v>
      </c>
      <c r="E82" s="28" t="str">
        <f>los!D66</f>
        <v>SK BIVOJ LITVÍNOV</v>
      </c>
      <c r="F82" s="157" t="s">
        <v>275</v>
      </c>
      <c r="G82" s="157" t="s">
        <v>276</v>
      </c>
      <c r="H82" s="28" t="str">
        <f>los!D64</f>
        <v>Florbal Ústí B</v>
      </c>
      <c r="I82" s="171"/>
    </row>
    <row r="83" spans="1:9" s="158" customFormat="1" ht="9.9499999999999993" customHeight="1" x14ac:dyDescent="0.2">
      <c r="A83" s="169" t="s">
        <v>2150</v>
      </c>
      <c r="B83" s="157">
        <v>12</v>
      </c>
      <c r="C83" s="170"/>
      <c r="D83" s="28" t="str">
        <f>los!D63</f>
        <v>FbC Barracudas Slaný</v>
      </c>
      <c r="E83" s="28" t="str">
        <f>los!D67</f>
        <v>BK REAL ROUDNICE n/L</v>
      </c>
      <c r="F83" s="157" t="s">
        <v>275</v>
      </c>
      <c r="G83" s="157" t="s">
        <v>276</v>
      </c>
      <c r="H83" s="28" t="str">
        <f>los!D63</f>
        <v>FbC Barracudas Slaný</v>
      </c>
      <c r="I83" s="171"/>
    </row>
    <row r="84" spans="1:9" s="158" customFormat="1" ht="9.9499999999999993" customHeight="1" x14ac:dyDescent="0.2">
      <c r="A84" s="169" t="s">
        <v>2151</v>
      </c>
      <c r="B84" s="157">
        <v>12</v>
      </c>
      <c r="C84" s="170"/>
      <c r="D84" s="28" t="str">
        <f>los!D62</f>
        <v>Florbal TJ Kobylisy</v>
      </c>
      <c r="E84" s="28" t="str">
        <f>los!D68</f>
        <v>FBC DDM Kati Kadaň</v>
      </c>
      <c r="F84" s="157" t="s">
        <v>275</v>
      </c>
      <c r="G84" s="157" t="s">
        <v>276</v>
      </c>
      <c r="H84" s="28" t="str">
        <f>los!D62</f>
        <v>Florbal TJ Kobylisy</v>
      </c>
      <c r="I84" s="171"/>
    </row>
    <row r="85" spans="1:9" s="158" customFormat="1" ht="9.9499999999999993" customHeight="1" x14ac:dyDescent="0.2">
      <c r="A85" s="169" t="s">
        <v>2152</v>
      </c>
      <c r="B85" s="157">
        <v>12</v>
      </c>
      <c r="C85" s="170"/>
      <c r="D85" s="28" t="str">
        <f>los!D61</f>
        <v>Kralupy Wolves</v>
      </c>
      <c r="E85" s="28" t="str">
        <f>los!D69</f>
        <v>FBC Česká Lípa B</v>
      </c>
      <c r="F85" s="157" t="s">
        <v>275</v>
      </c>
      <c r="G85" s="157" t="s">
        <v>276</v>
      </c>
      <c r="H85" s="28" t="str">
        <f>los!D61</f>
        <v>Kralupy Wolves</v>
      </c>
      <c r="I85" s="171"/>
    </row>
    <row r="86" spans="1:9" s="158" customFormat="1" ht="9.9499999999999993" customHeight="1" x14ac:dyDescent="0.2">
      <c r="A86" s="172" t="s">
        <v>2153</v>
      </c>
      <c r="B86" s="173">
        <v>12</v>
      </c>
      <c r="C86" s="174"/>
      <c r="D86" s="29" t="str">
        <f>los!D60</f>
        <v>Florbal Chomutov B U23</v>
      </c>
      <c r="E86" s="29" t="str">
        <f>los!D59</f>
        <v>TJ Sokol Královské Vinohrady B</v>
      </c>
      <c r="F86" s="173" t="s">
        <v>275</v>
      </c>
      <c r="G86" s="173" t="s">
        <v>276</v>
      </c>
      <c r="H86" s="29" t="str">
        <f>los!D60</f>
        <v>Florbal Chomutov B U23</v>
      </c>
      <c r="I86" s="175"/>
    </row>
    <row r="87" spans="1:9" s="163" customFormat="1" ht="14.1" customHeight="1" x14ac:dyDescent="0.2">
      <c r="A87" s="159" t="s">
        <v>382</v>
      </c>
      <c r="B87" s="74"/>
      <c r="C87" s="160"/>
      <c r="D87" s="117" t="s">
        <v>759</v>
      </c>
      <c r="E87" s="161"/>
      <c r="F87" s="162"/>
      <c r="G87" s="162"/>
      <c r="H87" s="117"/>
      <c r="I87" s="162"/>
    </row>
    <row r="88" spans="1:9" s="158" customFormat="1" ht="9.9499999999999993" customHeight="1" x14ac:dyDescent="0.2">
      <c r="A88" s="164" t="s">
        <v>2154</v>
      </c>
      <c r="B88" s="165">
        <v>13</v>
      </c>
      <c r="C88" s="166"/>
      <c r="D88" s="27" t="str">
        <f>los!D70</f>
        <v>1.FBC DDM Děčín IV</v>
      </c>
      <c r="E88" s="27" t="str">
        <f>los!D60</f>
        <v>Florbal Chomutov B U23</v>
      </c>
      <c r="F88" s="165" t="s">
        <v>275</v>
      </c>
      <c r="G88" s="165" t="s">
        <v>276</v>
      </c>
      <c r="H88" s="27" t="str">
        <f>los!D70</f>
        <v>1.FBC DDM Děčín IV</v>
      </c>
      <c r="I88" s="167"/>
    </row>
    <row r="89" spans="1:9" s="158" customFormat="1" ht="9.9499999999999993" customHeight="1" x14ac:dyDescent="0.2">
      <c r="A89" s="169" t="s">
        <v>2155</v>
      </c>
      <c r="B89" s="157">
        <v>13</v>
      </c>
      <c r="C89" s="170"/>
      <c r="D89" s="28" t="str">
        <f>los!D59</f>
        <v>TJ Sokol Královské Vinohrady B</v>
      </c>
      <c r="E89" s="28" t="str">
        <f>los!D61</f>
        <v>Kralupy Wolves</v>
      </c>
      <c r="F89" s="157" t="s">
        <v>275</v>
      </c>
      <c r="G89" s="157" t="s">
        <v>276</v>
      </c>
      <c r="H89" s="28" t="str">
        <f>los!D59</f>
        <v>TJ Sokol Královské Vinohrady B</v>
      </c>
      <c r="I89" s="171"/>
    </row>
    <row r="90" spans="1:9" s="158" customFormat="1" ht="9.9499999999999993" customHeight="1" x14ac:dyDescent="0.2">
      <c r="A90" s="169" t="s">
        <v>2156</v>
      </c>
      <c r="B90" s="157">
        <v>13</v>
      </c>
      <c r="C90" s="170"/>
      <c r="D90" s="28" t="str">
        <f>los!D69</f>
        <v>FBC Česká Lípa B</v>
      </c>
      <c r="E90" s="28" t="str">
        <f>los!D62</f>
        <v>Florbal TJ Kobylisy</v>
      </c>
      <c r="F90" s="157" t="s">
        <v>275</v>
      </c>
      <c r="G90" s="157" t="s">
        <v>276</v>
      </c>
      <c r="H90" s="28" t="str">
        <f>los!D69</f>
        <v>FBC Česká Lípa B</v>
      </c>
      <c r="I90" s="171"/>
    </row>
    <row r="91" spans="1:9" s="158" customFormat="1" ht="9.9499999999999993" customHeight="1" x14ac:dyDescent="0.2">
      <c r="A91" s="169" t="s">
        <v>2157</v>
      </c>
      <c r="B91" s="157">
        <v>13</v>
      </c>
      <c r="C91" s="170"/>
      <c r="D91" s="28" t="str">
        <f>los!D68</f>
        <v>FBC DDM Kati Kadaň</v>
      </c>
      <c r="E91" s="28" t="str">
        <f>los!D63</f>
        <v>FbC Barracudas Slaný</v>
      </c>
      <c r="F91" s="157" t="s">
        <v>275</v>
      </c>
      <c r="G91" s="157" t="s">
        <v>276</v>
      </c>
      <c r="H91" s="28" t="str">
        <f>los!D68</f>
        <v>FBC DDM Kati Kadaň</v>
      </c>
      <c r="I91" s="171"/>
    </row>
    <row r="92" spans="1:9" s="158" customFormat="1" ht="9.9499999999999993" customHeight="1" x14ac:dyDescent="0.2">
      <c r="A92" s="169" t="s">
        <v>2158</v>
      </c>
      <c r="B92" s="157">
        <v>13</v>
      </c>
      <c r="C92" s="170"/>
      <c r="D92" s="28" t="str">
        <f>los!D67</f>
        <v>BK REAL ROUDNICE n/L</v>
      </c>
      <c r="E92" s="28" t="str">
        <f>los!D64</f>
        <v>Florbal Ústí B</v>
      </c>
      <c r="F92" s="157" t="s">
        <v>275</v>
      </c>
      <c r="G92" s="157" t="s">
        <v>276</v>
      </c>
      <c r="H92" s="28" t="str">
        <f>los!D67</f>
        <v>BK REAL ROUDNICE n/L</v>
      </c>
      <c r="I92" s="171"/>
    </row>
    <row r="93" spans="1:9" s="158" customFormat="1" ht="9.9499999999999993" customHeight="1" x14ac:dyDescent="0.2">
      <c r="A93" s="172" t="s">
        <v>2159</v>
      </c>
      <c r="B93" s="173">
        <v>13</v>
      </c>
      <c r="C93" s="174"/>
      <c r="D93" s="29" t="str">
        <f>los!D66</f>
        <v>SK BIVOJ LITVÍNOV</v>
      </c>
      <c r="E93" s="29" t="str">
        <f>los!D65</f>
        <v>Florbal Sokolov</v>
      </c>
      <c r="F93" s="173" t="s">
        <v>275</v>
      </c>
      <c r="G93" s="173" t="s">
        <v>276</v>
      </c>
      <c r="H93" s="29" t="str">
        <f>los!D66</f>
        <v>SK BIVOJ LITVÍNOV</v>
      </c>
      <c r="I93" s="175"/>
    </row>
    <row r="94" spans="1:9" s="163" customFormat="1" ht="14.1" customHeight="1" x14ac:dyDescent="0.2">
      <c r="A94" s="159" t="s">
        <v>391</v>
      </c>
      <c r="B94" s="74"/>
      <c r="C94" s="160"/>
      <c r="D94" s="117" t="s">
        <v>392</v>
      </c>
      <c r="E94" s="161"/>
      <c r="F94" s="162"/>
      <c r="G94" s="162"/>
      <c r="H94" s="117"/>
      <c r="I94" s="162"/>
    </row>
    <row r="95" spans="1:9" s="158" customFormat="1" ht="9.9499999999999993" customHeight="1" x14ac:dyDescent="0.2">
      <c r="A95" s="164" t="s">
        <v>2160</v>
      </c>
      <c r="B95" s="165">
        <v>14</v>
      </c>
      <c r="C95" s="166"/>
      <c r="D95" s="27" t="str">
        <f>los!D66</f>
        <v>SK BIVOJ LITVÍNOV</v>
      </c>
      <c r="E95" s="27" t="str">
        <f>los!D70</f>
        <v>1.FBC DDM Děčín IV</v>
      </c>
      <c r="F95" s="165" t="s">
        <v>275</v>
      </c>
      <c r="G95" s="165" t="s">
        <v>276</v>
      </c>
      <c r="H95" s="27" t="str">
        <f>los!D66</f>
        <v>SK BIVOJ LITVÍNOV</v>
      </c>
      <c r="I95" s="167"/>
    </row>
    <row r="96" spans="1:9" s="158" customFormat="1" ht="9.9499999999999993" customHeight="1" x14ac:dyDescent="0.2">
      <c r="A96" s="169" t="s">
        <v>2161</v>
      </c>
      <c r="B96" s="157">
        <v>14</v>
      </c>
      <c r="C96" s="170"/>
      <c r="D96" s="28" t="str">
        <f>los!D65</f>
        <v>Florbal Sokolov</v>
      </c>
      <c r="E96" s="28" t="str">
        <f>los!D67</f>
        <v>BK REAL ROUDNICE n/L</v>
      </c>
      <c r="F96" s="157" t="s">
        <v>275</v>
      </c>
      <c r="G96" s="157" t="s">
        <v>276</v>
      </c>
      <c r="H96" s="28" t="str">
        <f>los!D65</f>
        <v>Florbal Sokolov</v>
      </c>
      <c r="I96" s="171"/>
    </row>
    <row r="97" spans="1:9" s="158" customFormat="1" ht="9.9499999999999993" customHeight="1" x14ac:dyDescent="0.2">
      <c r="A97" s="169" t="s">
        <v>2162</v>
      </c>
      <c r="B97" s="157">
        <v>14</v>
      </c>
      <c r="C97" s="170"/>
      <c r="D97" s="28" t="str">
        <f>los!D64</f>
        <v>Florbal Ústí B</v>
      </c>
      <c r="E97" s="28" t="str">
        <f>los!D68</f>
        <v>FBC DDM Kati Kadaň</v>
      </c>
      <c r="F97" s="157" t="s">
        <v>275</v>
      </c>
      <c r="G97" s="157" t="s">
        <v>276</v>
      </c>
      <c r="H97" s="28" t="str">
        <f>los!D64</f>
        <v>Florbal Ústí B</v>
      </c>
      <c r="I97" s="171"/>
    </row>
    <row r="98" spans="1:9" s="158" customFormat="1" ht="9.9499999999999993" customHeight="1" x14ac:dyDescent="0.2">
      <c r="A98" s="169" t="s">
        <v>2163</v>
      </c>
      <c r="B98" s="157">
        <v>14</v>
      </c>
      <c r="C98" s="170"/>
      <c r="D98" s="28" t="str">
        <f>los!D63</f>
        <v>FbC Barracudas Slaný</v>
      </c>
      <c r="E98" s="28" t="str">
        <f>los!D69</f>
        <v>FBC Česká Lípa B</v>
      </c>
      <c r="F98" s="157" t="s">
        <v>275</v>
      </c>
      <c r="G98" s="157" t="s">
        <v>276</v>
      </c>
      <c r="H98" s="28" t="str">
        <f>los!D63</f>
        <v>FbC Barracudas Slaný</v>
      </c>
      <c r="I98" s="171"/>
    </row>
    <row r="99" spans="1:9" s="158" customFormat="1" ht="9.9499999999999993" customHeight="1" x14ac:dyDescent="0.2">
      <c r="A99" s="169" t="s">
        <v>2164</v>
      </c>
      <c r="B99" s="157">
        <v>14</v>
      </c>
      <c r="C99" s="170"/>
      <c r="D99" s="28" t="str">
        <f>los!D62</f>
        <v>Florbal TJ Kobylisy</v>
      </c>
      <c r="E99" s="28" t="str">
        <f>los!D59</f>
        <v>TJ Sokol Královské Vinohrady B</v>
      </c>
      <c r="F99" s="157" t="s">
        <v>275</v>
      </c>
      <c r="G99" s="157" t="s">
        <v>276</v>
      </c>
      <c r="H99" s="28" t="str">
        <f>los!D62</f>
        <v>Florbal TJ Kobylisy</v>
      </c>
      <c r="I99" s="171"/>
    </row>
    <row r="100" spans="1:9" s="158" customFormat="1" ht="9.9499999999999993" customHeight="1" x14ac:dyDescent="0.2">
      <c r="A100" s="172" t="s">
        <v>2165</v>
      </c>
      <c r="B100" s="173">
        <v>14</v>
      </c>
      <c r="C100" s="174"/>
      <c r="D100" s="29" t="str">
        <f>los!D61</f>
        <v>Kralupy Wolves</v>
      </c>
      <c r="E100" s="29" t="str">
        <f>los!D60</f>
        <v>Florbal Chomutov B U23</v>
      </c>
      <c r="F100" s="173" t="s">
        <v>275</v>
      </c>
      <c r="G100" s="173" t="s">
        <v>276</v>
      </c>
      <c r="H100" s="29" t="str">
        <f>los!D61</f>
        <v>Kralupy Wolves</v>
      </c>
      <c r="I100" s="175"/>
    </row>
    <row r="101" spans="1:9" s="163" customFormat="1" ht="14.1" customHeight="1" x14ac:dyDescent="0.2">
      <c r="A101" s="159" t="s">
        <v>400</v>
      </c>
      <c r="B101" s="74"/>
      <c r="C101" s="160"/>
      <c r="D101" s="117" t="s">
        <v>772</v>
      </c>
      <c r="E101" s="161"/>
      <c r="F101" s="162"/>
      <c r="G101" s="162"/>
      <c r="H101" s="117"/>
      <c r="I101" s="162"/>
    </row>
    <row r="102" spans="1:9" s="158" customFormat="1" ht="9.9499999999999993" customHeight="1" x14ac:dyDescent="0.2">
      <c r="A102" s="164" t="s">
        <v>2166</v>
      </c>
      <c r="B102" s="165">
        <v>15</v>
      </c>
      <c r="C102" s="166"/>
      <c r="D102" s="27" t="str">
        <f>los!D70</f>
        <v>1.FBC DDM Děčín IV</v>
      </c>
      <c r="E102" s="27" t="str">
        <f>los!D61</f>
        <v>Kralupy Wolves</v>
      </c>
      <c r="F102" s="165" t="s">
        <v>275</v>
      </c>
      <c r="G102" s="165" t="s">
        <v>276</v>
      </c>
      <c r="H102" s="27" t="str">
        <f>los!D70</f>
        <v>1.FBC DDM Děčín IV</v>
      </c>
      <c r="I102" s="167"/>
    </row>
    <row r="103" spans="1:9" s="158" customFormat="1" ht="9.9499999999999993" customHeight="1" x14ac:dyDescent="0.2">
      <c r="A103" s="169" t="s">
        <v>2167</v>
      </c>
      <c r="B103" s="157">
        <v>15</v>
      </c>
      <c r="C103" s="170"/>
      <c r="D103" s="28" t="str">
        <f>los!D60</f>
        <v>Florbal Chomutov B U23</v>
      </c>
      <c r="E103" s="28" t="str">
        <f>los!D62</f>
        <v>Florbal TJ Kobylisy</v>
      </c>
      <c r="F103" s="157" t="s">
        <v>275</v>
      </c>
      <c r="G103" s="157" t="s">
        <v>276</v>
      </c>
      <c r="H103" s="28" t="str">
        <f>los!D60</f>
        <v>Florbal Chomutov B U23</v>
      </c>
      <c r="I103" s="171"/>
    </row>
    <row r="104" spans="1:9" s="158" customFormat="1" ht="9.9499999999999993" customHeight="1" x14ac:dyDescent="0.2">
      <c r="A104" s="169" t="s">
        <v>2168</v>
      </c>
      <c r="B104" s="157">
        <v>15</v>
      </c>
      <c r="C104" s="170"/>
      <c r="D104" s="28" t="str">
        <f>los!D59</f>
        <v>TJ Sokol Královské Vinohrady B</v>
      </c>
      <c r="E104" s="28" t="str">
        <f>los!D63</f>
        <v>FbC Barracudas Slaný</v>
      </c>
      <c r="F104" s="157" t="s">
        <v>275</v>
      </c>
      <c r="G104" s="157" t="s">
        <v>276</v>
      </c>
      <c r="H104" s="28" t="str">
        <f>los!D59</f>
        <v>TJ Sokol Královské Vinohrady B</v>
      </c>
      <c r="I104" s="171"/>
    </row>
    <row r="105" spans="1:9" s="158" customFormat="1" ht="9.9499999999999993" customHeight="1" x14ac:dyDescent="0.2">
      <c r="A105" s="169" t="s">
        <v>2169</v>
      </c>
      <c r="B105" s="157">
        <v>15</v>
      </c>
      <c r="C105" s="170"/>
      <c r="D105" s="28" t="str">
        <f>los!D69</f>
        <v>FBC Česká Lípa B</v>
      </c>
      <c r="E105" s="28" t="str">
        <f>los!D64</f>
        <v>Florbal Ústí B</v>
      </c>
      <c r="F105" s="157" t="s">
        <v>275</v>
      </c>
      <c r="G105" s="157" t="s">
        <v>276</v>
      </c>
      <c r="H105" s="28" t="str">
        <f>los!D69</f>
        <v>FBC Česká Lípa B</v>
      </c>
      <c r="I105" s="171"/>
    </row>
    <row r="106" spans="1:9" s="158" customFormat="1" ht="9.9499999999999993" customHeight="1" x14ac:dyDescent="0.2">
      <c r="A106" s="169" t="s">
        <v>2170</v>
      </c>
      <c r="B106" s="157">
        <v>15</v>
      </c>
      <c r="C106" s="170"/>
      <c r="D106" s="28" t="str">
        <f>los!D68</f>
        <v>FBC DDM Kati Kadaň</v>
      </c>
      <c r="E106" s="28" t="str">
        <f>los!D65</f>
        <v>Florbal Sokolov</v>
      </c>
      <c r="F106" s="157" t="s">
        <v>275</v>
      </c>
      <c r="G106" s="157" t="s">
        <v>276</v>
      </c>
      <c r="H106" s="28" t="str">
        <f>los!D68</f>
        <v>FBC DDM Kati Kadaň</v>
      </c>
      <c r="I106" s="171"/>
    </row>
    <row r="107" spans="1:9" s="158" customFormat="1" ht="9.9499999999999993" customHeight="1" x14ac:dyDescent="0.2">
      <c r="A107" s="172" t="s">
        <v>2171</v>
      </c>
      <c r="B107" s="173">
        <v>15</v>
      </c>
      <c r="C107" s="174"/>
      <c r="D107" s="29" t="str">
        <f>los!D67</f>
        <v>BK REAL ROUDNICE n/L</v>
      </c>
      <c r="E107" s="29" t="str">
        <f>los!D66</f>
        <v>SK BIVOJ LITVÍNOV</v>
      </c>
      <c r="F107" s="173" t="s">
        <v>275</v>
      </c>
      <c r="G107" s="173" t="s">
        <v>276</v>
      </c>
      <c r="H107" s="29" t="str">
        <f>los!D67</f>
        <v>BK REAL ROUDNICE n/L</v>
      </c>
      <c r="I107" s="175"/>
    </row>
    <row r="108" spans="1:9" s="163" customFormat="1" ht="14.1" customHeight="1" x14ac:dyDescent="0.2">
      <c r="A108" s="159" t="s">
        <v>410</v>
      </c>
      <c r="B108" s="74"/>
      <c r="C108" s="160"/>
      <c r="D108" s="117" t="s">
        <v>428</v>
      </c>
      <c r="E108" s="161"/>
      <c r="F108" s="162"/>
      <c r="G108" s="162"/>
      <c r="H108" s="117"/>
      <c r="I108" s="162"/>
    </row>
    <row r="109" spans="1:9" s="158" customFormat="1" ht="9.9499999999999993" customHeight="1" x14ac:dyDescent="0.2">
      <c r="A109" s="164" t="s">
        <v>2172</v>
      </c>
      <c r="B109" s="165">
        <v>16</v>
      </c>
      <c r="C109" s="166"/>
      <c r="D109" s="27" t="str">
        <f>los!D67</f>
        <v>BK REAL ROUDNICE n/L</v>
      </c>
      <c r="E109" s="27" t="str">
        <f>los!D70</f>
        <v>1.FBC DDM Děčín IV</v>
      </c>
      <c r="F109" s="165" t="s">
        <v>275</v>
      </c>
      <c r="G109" s="165" t="s">
        <v>276</v>
      </c>
      <c r="H109" s="27" t="str">
        <f>los!D67</f>
        <v>BK REAL ROUDNICE n/L</v>
      </c>
      <c r="I109" s="167"/>
    </row>
    <row r="110" spans="1:9" s="158" customFormat="1" ht="9.9499999999999993" customHeight="1" x14ac:dyDescent="0.2">
      <c r="A110" s="169" t="s">
        <v>2173</v>
      </c>
      <c r="B110" s="157">
        <v>16</v>
      </c>
      <c r="C110" s="170"/>
      <c r="D110" s="28" t="str">
        <f>los!D66</f>
        <v>SK BIVOJ LITVÍNOV</v>
      </c>
      <c r="E110" s="28" t="str">
        <f>los!D68</f>
        <v>FBC DDM Kati Kadaň</v>
      </c>
      <c r="F110" s="157" t="s">
        <v>275</v>
      </c>
      <c r="G110" s="157" t="s">
        <v>276</v>
      </c>
      <c r="H110" s="28" t="str">
        <f>los!D66</f>
        <v>SK BIVOJ LITVÍNOV</v>
      </c>
      <c r="I110" s="171"/>
    </row>
    <row r="111" spans="1:9" s="158" customFormat="1" ht="9.9499999999999993" customHeight="1" x14ac:dyDescent="0.2">
      <c r="A111" s="169" t="s">
        <v>2174</v>
      </c>
      <c r="B111" s="157">
        <v>16</v>
      </c>
      <c r="C111" s="170"/>
      <c r="D111" s="28" t="str">
        <f>los!D65</f>
        <v>Florbal Sokolov</v>
      </c>
      <c r="E111" s="28" t="str">
        <f>los!D69</f>
        <v>FBC Česká Lípa B</v>
      </c>
      <c r="F111" s="157" t="s">
        <v>275</v>
      </c>
      <c r="G111" s="157" t="s">
        <v>276</v>
      </c>
      <c r="H111" s="28" t="str">
        <f>los!D65</f>
        <v>Florbal Sokolov</v>
      </c>
      <c r="I111" s="171"/>
    </row>
    <row r="112" spans="1:9" s="158" customFormat="1" ht="9.9499999999999993" customHeight="1" x14ac:dyDescent="0.2">
      <c r="A112" s="169" t="s">
        <v>2175</v>
      </c>
      <c r="B112" s="157">
        <v>16</v>
      </c>
      <c r="C112" s="170"/>
      <c r="D112" s="28" t="str">
        <f>los!D64</f>
        <v>Florbal Ústí B</v>
      </c>
      <c r="E112" s="28" t="str">
        <f>los!D59</f>
        <v>TJ Sokol Královské Vinohrady B</v>
      </c>
      <c r="F112" s="157" t="s">
        <v>275</v>
      </c>
      <c r="G112" s="157" t="s">
        <v>276</v>
      </c>
      <c r="H112" s="28" t="str">
        <f>los!D64</f>
        <v>Florbal Ústí B</v>
      </c>
      <c r="I112" s="171"/>
    </row>
    <row r="113" spans="1:9" s="158" customFormat="1" ht="9.9499999999999993" customHeight="1" x14ac:dyDescent="0.2">
      <c r="A113" s="169" t="s">
        <v>2176</v>
      </c>
      <c r="B113" s="157">
        <v>16</v>
      </c>
      <c r="C113" s="170"/>
      <c r="D113" s="28" t="str">
        <f>los!D63</f>
        <v>FbC Barracudas Slaný</v>
      </c>
      <c r="E113" s="28" t="str">
        <f>los!D60</f>
        <v>Florbal Chomutov B U23</v>
      </c>
      <c r="F113" s="157" t="s">
        <v>275</v>
      </c>
      <c r="G113" s="157" t="s">
        <v>276</v>
      </c>
      <c r="H113" s="28" t="str">
        <f>los!D63</f>
        <v>FbC Barracudas Slaný</v>
      </c>
      <c r="I113" s="171"/>
    </row>
    <row r="114" spans="1:9" s="158" customFormat="1" ht="9.9499999999999993" customHeight="1" x14ac:dyDescent="0.2">
      <c r="A114" s="172" t="s">
        <v>2177</v>
      </c>
      <c r="B114" s="173">
        <v>16</v>
      </c>
      <c r="C114" s="174"/>
      <c r="D114" s="29" t="str">
        <f>los!D62</f>
        <v>Florbal TJ Kobylisy</v>
      </c>
      <c r="E114" s="29" t="str">
        <f>los!D61</f>
        <v>Kralupy Wolves</v>
      </c>
      <c r="F114" s="173" t="s">
        <v>275</v>
      </c>
      <c r="G114" s="173" t="s">
        <v>276</v>
      </c>
      <c r="H114" s="29" t="str">
        <f>los!D62</f>
        <v>Florbal TJ Kobylisy</v>
      </c>
      <c r="I114" s="175"/>
    </row>
    <row r="115" spans="1:9" s="163" customFormat="1" ht="14.1" customHeight="1" x14ac:dyDescent="0.2">
      <c r="A115" s="159" t="s">
        <v>418</v>
      </c>
      <c r="B115" s="74"/>
      <c r="C115" s="160"/>
      <c r="D115" s="117" t="s">
        <v>437</v>
      </c>
      <c r="E115" s="161"/>
      <c r="F115" s="162"/>
      <c r="G115" s="162"/>
      <c r="H115" s="117"/>
      <c r="I115" s="162"/>
    </row>
    <row r="116" spans="1:9" s="158" customFormat="1" ht="9.9499999999999993" customHeight="1" x14ac:dyDescent="0.2">
      <c r="A116" s="164" t="s">
        <v>2178</v>
      </c>
      <c r="B116" s="165">
        <v>17</v>
      </c>
      <c r="C116" s="166"/>
      <c r="D116" s="27" t="str">
        <f>los!D70</f>
        <v>1.FBC DDM Děčín IV</v>
      </c>
      <c r="E116" s="27" t="str">
        <f>los!D62</f>
        <v>Florbal TJ Kobylisy</v>
      </c>
      <c r="F116" s="165" t="s">
        <v>275</v>
      </c>
      <c r="G116" s="165" t="s">
        <v>276</v>
      </c>
      <c r="H116" s="27" t="str">
        <f>los!D70</f>
        <v>1.FBC DDM Děčín IV</v>
      </c>
      <c r="I116" s="167"/>
    </row>
    <row r="117" spans="1:9" s="158" customFormat="1" ht="9.9499999999999993" customHeight="1" x14ac:dyDescent="0.2">
      <c r="A117" s="169" t="s">
        <v>2179</v>
      </c>
      <c r="B117" s="157">
        <v>17</v>
      </c>
      <c r="C117" s="170"/>
      <c r="D117" s="28" t="str">
        <f>los!D61</f>
        <v>Kralupy Wolves</v>
      </c>
      <c r="E117" s="28" t="str">
        <f>los!D63</f>
        <v>FbC Barracudas Slaný</v>
      </c>
      <c r="F117" s="157" t="s">
        <v>275</v>
      </c>
      <c r="G117" s="157" t="s">
        <v>276</v>
      </c>
      <c r="H117" s="28" t="str">
        <f>los!D61</f>
        <v>Kralupy Wolves</v>
      </c>
      <c r="I117" s="171"/>
    </row>
    <row r="118" spans="1:9" s="158" customFormat="1" ht="9.9499999999999993" customHeight="1" x14ac:dyDescent="0.2">
      <c r="A118" s="169" t="s">
        <v>2180</v>
      </c>
      <c r="B118" s="157">
        <v>17</v>
      </c>
      <c r="C118" s="170"/>
      <c r="D118" s="28" t="str">
        <f>los!D60</f>
        <v>Florbal Chomutov B U23</v>
      </c>
      <c r="E118" s="28" t="str">
        <f>los!D64</f>
        <v>Florbal Ústí B</v>
      </c>
      <c r="F118" s="157" t="s">
        <v>275</v>
      </c>
      <c r="G118" s="157" t="s">
        <v>276</v>
      </c>
      <c r="H118" s="28" t="str">
        <f>los!D60</f>
        <v>Florbal Chomutov B U23</v>
      </c>
      <c r="I118" s="171"/>
    </row>
    <row r="119" spans="1:9" s="158" customFormat="1" ht="9.9499999999999993" customHeight="1" x14ac:dyDescent="0.2">
      <c r="A119" s="169" t="s">
        <v>2181</v>
      </c>
      <c r="B119" s="157">
        <v>17</v>
      </c>
      <c r="C119" s="170"/>
      <c r="D119" s="28" t="str">
        <f>los!D59</f>
        <v>TJ Sokol Královské Vinohrady B</v>
      </c>
      <c r="E119" s="28" t="str">
        <f>los!D65</f>
        <v>Florbal Sokolov</v>
      </c>
      <c r="F119" s="157" t="s">
        <v>275</v>
      </c>
      <c r="G119" s="157" t="s">
        <v>276</v>
      </c>
      <c r="H119" s="28" t="str">
        <f>los!D59</f>
        <v>TJ Sokol Královské Vinohrady B</v>
      </c>
      <c r="I119" s="171"/>
    </row>
    <row r="120" spans="1:9" s="158" customFormat="1" ht="9.9499999999999993" customHeight="1" x14ac:dyDescent="0.2">
      <c r="A120" s="169" t="s">
        <v>2182</v>
      </c>
      <c r="B120" s="157">
        <v>17</v>
      </c>
      <c r="C120" s="170"/>
      <c r="D120" s="28" t="str">
        <f>los!D69</f>
        <v>FBC Česká Lípa B</v>
      </c>
      <c r="E120" s="28" t="str">
        <f>los!D66</f>
        <v>SK BIVOJ LITVÍNOV</v>
      </c>
      <c r="F120" s="157" t="s">
        <v>275</v>
      </c>
      <c r="G120" s="157" t="s">
        <v>276</v>
      </c>
      <c r="H120" s="28" t="str">
        <f>los!D69</f>
        <v>FBC Česká Lípa B</v>
      </c>
      <c r="I120" s="171"/>
    </row>
    <row r="121" spans="1:9" s="158" customFormat="1" ht="9.9499999999999993" customHeight="1" x14ac:dyDescent="0.2">
      <c r="A121" s="172" t="s">
        <v>2183</v>
      </c>
      <c r="B121" s="173">
        <v>17</v>
      </c>
      <c r="C121" s="174"/>
      <c r="D121" s="29" t="str">
        <f>los!D68</f>
        <v>FBC DDM Kati Kadaň</v>
      </c>
      <c r="E121" s="29" t="str">
        <f>los!D67</f>
        <v>BK REAL ROUDNICE n/L</v>
      </c>
      <c r="F121" s="173" t="s">
        <v>275</v>
      </c>
      <c r="G121" s="173" t="s">
        <v>276</v>
      </c>
      <c r="H121" s="29" t="str">
        <f>los!D68</f>
        <v>FBC DDM Kati Kadaň</v>
      </c>
      <c r="I121" s="175"/>
    </row>
    <row r="122" spans="1:9" s="163" customFormat="1" ht="14.1" customHeight="1" x14ac:dyDescent="0.2">
      <c r="A122" s="159" t="s">
        <v>427</v>
      </c>
      <c r="B122" s="74"/>
      <c r="C122" s="160"/>
      <c r="D122" s="117" t="s">
        <v>446</v>
      </c>
      <c r="E122" s="161"/>
      <c r="F122" s="162"/>
      <c r="G122" s="162"/>
      <c r="H122" s="117"/>
      <c r="I122" s="162"/>
    </row>
    <row r="123" spans="1:9" s="158" customFormat="1" ht="9.9499999999999993" customHeight="1" x14ac:dyDescent="0.2">
      <c r="A123" s="164" t="s">
        <v>2184</v>
      </c>
      <c r="B123" s="165">
        <v>18</v>
      </c>
      <c r="C123" s="166"/>
      <c r="D123" s="27" t="str">
        <f>los!D68</f>
        <v>FBC DDM Kati Kadaň</v>
      </c>
      <c r="E123" s="27" t="str">
        <f>los!D70</f>
        <v>1.FBC DDM Děčín IV</v>
      </c>
      <c r="F123" s="165" t="s">
        <v>275</v>
      </c>
      <c r="G123" s="165" t="s">
        <v>276</v>
      </c>
      <c r="H123" s="27" t="str">
        <f>los!D68</f>
        <v>FBC DDM Kati Kadaň</v>
      </c>
      <c r="I123" s="167"/>
    </row>
    <row r="124" spans="1:9" s="158" customFormat="1" ht="9.9499999999999993" customHeight="1" x14ac:dyDescent="0.2">
      <c r="A124" s="169" t="s">
        <v>2185</v>
      </c>
      <c r="B124" s="157">
        <v>18</v>
      </c>
      <c r="C124" s="170"/>
      <c r="D124" s="28" t="str">
        <f>los!D67</f>
        <v>BK REAL ROUDNICE n/L</v>
      </c>
      <c r="E124" s="28" t="str">
        <f>los!D69</f>
        <v>FBC Česká Lípa B</v>
      </c>
      <c r="F124" s="157" t="s">
        <v>275</v>
      </c>
      <c r="G124" s="157" t="s">
        <v>276</v>
      </c>
      <c r="H124" s="28" t="str">
        <f>los!D67</f>
        <v>BK REAL ROUDNICE n/L</v>
      </c>
      <c r="I124" s="171"/>
    </row>
    <row r="125" spans="1:9" s="158" customFormat="1" ht="9.9499999999999993" customHeight="1" x14ac:dyDescent="0.2">
      <c r="A125" s="169" t="s">
        <v>2186</v>
      </c>
      <c r="B125" s="157">
        <v>18</v>
      </c>
      <c r="C125" s="170"/>
      <c r="D125" s="28" t="str">
        <f>los!D66</f>
        <v>SK BIVOJ LITVÍNOV</v>
      </c>
      <c r="E125" s="28" t="str">
        <f>los!D59</f>
        <v>TJ Sokol Královské Vinohrady B</v>
      </c>
      <c r="F125" s="157" t="s">
        <v>275</v>
      </c>
      <c r="G125" s="157" t="s">
        <v>276</v>
      </c>
      <c r="H125" s="28" t="str">
        <f>los!D66</f>
        <v>SK BIVOJ LITVÍNOV</v>
      </c>
      <c r="I125" s="171"/>
    </row>
    <row r="126" spans="1:9" s="158" customFormat="1" ht="9.9499999999999993" customHeight="1" x14ac:dyDescent="0.2">
      <c r="A126" s="169" t="s">
        <v>2187</v>
      </c>
      <c r="B126" s="157">
        <v>18</v>
      </c>
      <c r="C126" s="170"/>
      <c r="D126" s="28" t="str">
        <f>los!D65</f>
        <v>Florbal Sokolov</v>
      </c>
      <c r="E126" s="28" t="str">
        <f>los!D60</f>
        <v>Florbal Chomutov B U23</v>
      </c>
      <c r="F126" s="157" t="s">
        <v>275</v>
      </c>
      <c r="G126" s="157" t="s">
        <v>276</v>
      </c>
      <c r="H126" s="28" t="str">
        <f>los!D65</f>
        <v>Florbal Sokolov</v>
      </c>
      <c r="I126" s="171"/>
    </row>
    <row r="127" spans="1:9" s="158" customFormat="1" ht="9.9499999999999993" customHeight="1" x14ac:dyDescent="0.2">
      <c r="A127" s="169" t="s">
        <v>2188</v>
      </c>
      <c r="B127" s="157">
        <v>18</v>
      </c>
      <c r="C127" s="170"/>
      <c r="D127" s="28" t="str">
        <f>los!D64</f>
        <v>Florbal Ústí B</v>
      </c>
      <c r="E127" s="28" t="str">
        <f>los!D61</f>
        <v>Kralupy Wolves</v>
      </c>
      <c r="F127" s="157" t="s">
        <v>275</v>
      </c>
      <c r="G127" s="157" t="s">
        <v>276</v>
      </c>
      <c r="H127" s="28" t="str">
        <f>los!D64</f>
        <v>Florbal Ústí B</v>
      </c>
      <c r="I127" s="171"/>
    </row>
    <row r="128" spans="1:9" s="158" customFormat="1" ht="9.9499999999999993" customHeight="1" x14ac:dyDescent="0.2">
      <c r="A128" s="172" t="s">
        <v>2189</v>
      </c>
      <c r="B128" s="173">
        <v>18</v>
      </c>
      <c r="C128" s="174"/>
      <c r="D128" s="29" t="str">
        <f>los!D63</f>
        <v>FbC Barracudas Slaný</v>
      </c>
      <c r="E128" s="29" t="str">
        <f>los!D62</f>
        <v>Florbal TJ Kobylisy</v>
      </c>
      <c r="F128" s="173" t="s">
        <v>275</v>
      </c>
      <c r="G128" s="173" t="s">
        <v>276</v>
      </c>
      <c r="H128" s="29" t="str">
        <f>los!D63</f>
        <v>FbC Barracudas Slaný</v>
      </c>
      <c r="I128" s="175"/>
    </row>
    <row r="129" spans="1:9" s="163" customFormat="1" ht="14.1" customHeight="1" x14ac:dyDescent="0.2">
      <c r="A129" s="159" t="s">
        <v>436</v>
      </c>
      <c r="B129" s="74"/>
      <c r="C129" s="160"/>
      <c r="D129" s="117" t="s">
        <v>797</v>
      </c>
      <c r="E129" s="161"/>
      <c r="F129" s="162"/>
      <c r="G129" s="162"/>
      <c r="H129" s="117"/>
      <c r="I129" s="162"/>
    </row>
    <row r="130" spans="1:9" s="158" customFormat="1" ht="9.9499999999999993" customHeight="1" x14ac:dyDescent="0.2">
      <c r="A130" s="164" t="s">
        <v>2190</v>
      </c>
      <c r="B130" s="165">
        <v>19</v>
      </c>
      <c r="C130" s="166"/>
      <c r="D130" s="27" t="str">
        <f>los!D70</f>
        <v>1.FBC DDM Děčín IV</v>
      </c>
      <c r="E130" s="27" t="str">
        <f>los!D63</f>
        <v>FbC Barracudas Slaný</v>
      </c>
      <c r="F130" s="165" t="s">
        <v>275</v>
      </c>
      <c r="G130" s="165" t="s">
        <v>276</v>
      </c>
      <c r="H130" s="27" t="str">
        <f>los!D70</f>
        <v>1.FBC DDM Děčín IV</v>
      </c>
      <c r="I130" s="167"/>
    </row>
    <row r="131" spans="1:9" s="158" customFormat="1" ht="9.9499999999999993" customHeight="1" x14ac:dyDescent="0.2">
      <c r="A131" s="169" t="s">
        <v>2191</v>
      </c>
      <c r="B131" s="157">
        <v>19</v>
      </c>
      <c r="C131" s="170"/>
      <c r="D131" s="28" t="str">
        <f>los!D62</f>
        <v>Florbal TJ Kobylisy</v>
      </c>
      <c r="E131" s="28" t="str">
        <f>los!D64</f>
        <v>Florbal Ústí B</v>
      </c>
      <c r="F131" s="157" t="s">
        <v>275</v>
      </c>
      <c r="G131" s="157" t="s">
        <v>276</v>
      </c>
      <c r="H131" s="28" t="str">
        <f>los!D62</f>
        <v>Florbal TJ Kobylisy</v>
      </c>
      <c r="I131" s="171"/>
    </row>
    <row r="132" spans="1:9" s="158" customFormat="1" ht="9.9499999999999993" customHeight="1" x14ac:dyDescent="0.2">
      <c r="A132" s="169" t="s">
        <v>2192</v>
      </c>
      <c r="B132" s="157">
        <v>19</v>
      </c>
      <c r="C132" s="170"/>
      <c r="D132" s="28" t="str">
        <f>los!D61</f>
        <v>Kralupy Wolves</v>
      </c>
      <c r="E132" s="28" t="str">
        <f>los!D65</f>
        <v>Florbal Sokolov</v>
      </c>
      <c r="F132" s="157" t="s">
        <v>275</v>
      </c>
      <c r="G132" s="157" t="s">
        <v>276</v>
      </c>
      <c r="H132" s="28" t="str">
        <f>los!D61</f>
        <v>Kralupy Wolves</v>
      </c>
      <c r="I132" s="171"/>
    </row>
    <row r="133" spans="1:9" s="158" customFormat="1" ht="9.9499999999999993" customHeight="1" x14ac:dyDescent="0.2">
      <c r="A133" s="169" t="s">
        <v>2193</v>
      </c>
      <c r="B133" s="157">
        <v>19</v>
      </c>
      <c r="C133" s="170"/>
      <c r="D133" s="28" t="str">
        <f>los!D60</f>
        <v>Florbal Chomutov B U23</v>
      </c>
      <c r="E133" s="28" t="str">
        <f>los!D66</f>
        <v>SK BIVOJ LITVÍNOV</v>
      </c>
      <c r="F133" s="157" t="s">
        <v>275</v>
      </c>
      <c r="G133" s="157" t="s">
        <v>276</v>
      </c>
      <c r="H133" s="28" t="str">
        <f>los!D60</f>
        <v>Florbal Chomutov B U23</v>
      </c>
      <c r="I133" s="171"/>
    </row>
    <row r="134" spans="1:9" s="158" customFormat="1" ht="9.9499999999999993" customHeight="1" x14ac:dyDescent="0.2">
      <c r="A134" s="169" t="s">
        <v>2194</v>
      </c>
      <c r="B134" s="157">
        <v>19</v>
      </c>
      <c r="C134" s="170"/>
      <c r="D134" s="28" t="str">
        <f>los!D59</f>
        <v>TJ Sokol Královské Vinohrady B</v>
      </c>
      <c r="E134" s="28" t="str">
        <f>los!D67</f>
        <v>BK REAL ROUDNICE n/L</v>
      </c>
      <c r="F134" s="157" t="s">
        <v>275</v>
      </c>
      <c r="G134" s="157" t="s">
        <v>276</v>
      </c>
      <c r="H134" s="28" t="str">
        <f>los!D59</f>
        <v>TJ Sokol Královské Vinohrady B</v>
      </c>
      <c r="I134" s="171"/>
    </row>
    <row r="135" spans="1:9" s="158" customFormat="1" ht="9.9499999999999993" customHeight="1" x14ac:dyDescent="0.2">
      <c r="A135" s="172" t="s">
        <v>2195</v>
      </c>
      <c r="B135" s="173">
        <v>19</v>
      </c>
      <c r="C135" s="174"/>
      <c r="D135" s="29" t="str">
        <f>los!D69</f>
        <v>FBC Česká Lípa B</v>
      </c>
      <c r="E135" s="29" t="str">
        <f>los!D68</f>
        <v>FBC DDM Kati Kadaň</v>
      </c>
      <c r="F135" s="173" t="s">
        <v>275</v>
      </c>
      <c r="G135" s="173" t="s">
        <v>276</v>
      </c>
      <c r="H135" s="29" t="str">
        <f>los!D69</f>
        <v>FBC Česká Lípa B</v>
      </c>
      <c r="I135" s="175"/>
    </row>
    <row r="136" spans="1:9" s="163" customFormat="1" ht="14.1" customHeight="1" x14ac:dyDescent="0.2">
      <c r="A136" s="159" t="s">
        <v>445</v>
      </c>
      <c r="B136" s="74"/>
      <c r="C136" s="160"/>
      <c r="D136" s="117" t="s">
        <v>4529</v>
      </c>
      <c r="E136" s="161"/>
      <c r="F136" s="162"/>
      <c r="G136" s="162"/>
      <c r="H136" s="117"/>
      <c r="I136" s="162"/>
    </row>
    <row r="137" spans="1:9" s="158" customFormat="1" ht="9.9499999999999993" customHeight="1" x14ac:dyDescent="0.2">
      <c r="A137" s="164" t="s">
        <v>2196</v>
      </c>
      <c r="B137" s="165">
        <v>20</v>
      </c>
      <c r="C137" s="166"/>
      <c r="D137" s="27" t="str">
        <f>los!D69</f>
        <v>FBC Česká Lípa B</v>
      </c>
      <c r="E137" s="27" t="str">
        <f>los!D70</f>
        <v>1.FBC DDM Děčín IV</v>
      </c>
      <c r="F137" s="165" t="s">
        <v>275</v>
      </c>
      <c r="G137" s="165" t="s">
        <v>276</v>
      </c>
      <c r="H137" s="27" t="str">
        <f>los!D69</f>
        <v>FBC Česká Lípa B</v>
      </c>
      <c r="I137" s="167"/>
    </row>
    <row r="138" spans="1:9" s="158" customFormat="1" ht="9.9499999999999993" customHeight="1" x14ac:dyDescent="0.2">
      <c r="A138" s="169" t="s">
        <v>2197</v>
      </c>
      <c r="B138" s="157">
        <v>20</v>
      </c>
      <c r="C138" s="170"/>
      <c r="D138" s="28" t="str">
        <f>los!D68</f>
        <v>FBC DDM Kati Kadaň</v>
      </c>
      <c r="E138" s="28" t="str">
        <f>los!D59</f>
        <v>TJ Sokol Královské Vinohrady B</v>
      </c>
      <c r="F138" s="157" t="s">
        <v>275</v>
      </c>
      <c r="G138" s="157" t="s">
        <v>276</v>
      </c>
      <c r="H138" s="28" t="str">
        <f>los!D68</f>
        <v>FBC DDM Kati Kadaň</v>
      </c>
      <c r="I138" s="171"/>
    </row>
    <row r="139" spans="1:9" s="158" customFormat="1" ht="9.9499999999999993" customHeight="1" x14ac:dyDescent="0.2">
      <c r="A139" s="169" t="s">
        <v>2198</v>
      </c>
      <c r="B139" s="157">
        <v>20</v>
      </c>
      <c r="C139" s="170"/>
      <c r="D139" s="28" t="str">
        <f>los!D67</f>
        <v>BK REAL ROUDNICE n/L</v>
      </c>
      <c r="E139" s="28" t="str">
        <f>los!D60</f>
        <v>Florbal Chomutov B U23</v>
      </c>
      <c r="F139" s="157" t="s">
        <v>275</v>
      </c>
      <c r="G139" s="157" t="s">
        <v>276</v>
      </c>
      <c r="H139" s="28" t="str">
        <f>los!D67</f>
        <v>BK REAL ROUDNICE n/L</v>
      </c>
      <c r="I139" s="171"/>
    </row>
    <row r="140" spans="1:9" s="158" customFormat="1" ht="9.9499999999999993" customHeight="1" x14ac:dyDescent="0.2">
      <c r="A140" s="169" t="s">
        <v>2199</v>
      </c>
      <c r="B140" s="157">
        <v>20</v>
      </c>
      <c r="C140" s="170"/>
      <c r="D140" s="28" t="str">
        <f>los!D66</f>
        <v>SK BIVOJ LITVÍNOV</v>
      </c>
      <c r="E140" s="28" t="str">
        <f>los!D61</f>
        <v>Kralupy Wolves</v>
      </c>
      <c r="F140" s="157" t="s">
        <v>275</v>
      </c>
      <c r="G140" s="157" t="s">
        <v>276</v>
      </c>
      <c r="H140" s="28" t="str">
        <f>los!D66</f>
        <v>SK BIVOJ LITVÍNOV</v>
      </c>
      <c r="I140" s="171"/>
    </row>
    <row r="141" spans="1:9" s="158" customFormat="1" ht="9.9499999999999993" customHeight="1" x14ac:dyDescent="0.2">
      <c r="A141" s="169" t="s">
        <v>2200</v>
      </c>
      <c r="B141" s="157">
        <v>20</v>
      </c>
      <c r="C141" s="170"/>
      <c r="D141" s="28" t="str">
        <f>los!D65</f>
        <v>Florbal Sokolov</v>
      </c>
      <c r="E141" s="28" t="str">
        <f>los!D62</f>
        <v>Florbal TJ Kobylisy</v>
      </c>
      <c r="F141" s="157" t="s">
        <v>275</v>
      </c>
      <c r="G141" s="157" t="s">
        <v>276</v>
      </c>
      <c r="H141" s="28" t="str">
        <f>los!D65</f>
        <v>Florbal Sokolov</v>
      </c>
      <c r="I141" s="171"/>
    </row>
    <row r="142" spans="1:9" s="158" customFormat="1" ht="9.9499999999999993" customHeight="1" x14ac:dyDescent="0.2">
      <c r="A142" s="172" t="s">
        <v>2201</v>
      </c>
      <c r="B142" s="173">
        <v>20</v>
      </c>
      <c r="C142" s="174"/>
      <c r="D142" s="29" t="str">
        <f>los!D64</f>
        <v>Florbal Ústí B</v>
      </c>
      <c r="E142" s="29" t="str">
        <f>los!D63</f>
        <v>FbC Barracudas Slaný</v>
      </c>
      <c r="F142" s="173" t="s">
        <v>275</v>
      </c>
      <c r="G142" s="173" t="s">
        <v>276</v>
      </c>
      <c r="H142" s="29" t="str">
        <f>los!D64</f>
        <v>Florbal Ústí B</v>
      </c>
      <c r="I142" s="175"/>
    </row>
    <row r="143" spans="1:9" s="163" customFormat="1" ht="14.1" customHeight="1" x14ac:dyDescent="0.2">
      <c r="A143" s="159" t="s">
        <v>454</v>
      </c>
      <c r="B143" s="74"/>
      <c r="C143" s="160"/>
      <c r="D143" s="117" t="s">
        <v>804</v>
      </c>
      <c r="E143" s="161"/>
      <c r="F143" s="162"/>
      <c r="G143" s="162"/>
      <c r="H143" s="117"/>
      <c r="I143" s="162"/>
    </row>
    <row r="144" spans="1:9" s="158" customFormat="1" ht="9.9499999999999993" customHeight="1" x14ac:dyDescent="0.2">
      <c r="A144" s="164" t="s">
        <v>2202</v>
      </c>
      <c r="B144" s="165">
        <v>21</v>
      </c>
      <c r="C144" s="166"/>
      <c r="D144" s="27" t="str">
        <f>los!D64</f>
        <v>Florbal Ústí B</v>
      </c>
      <c r="E144" s="27" t="str">
        <f>los!D70</f>
        <v>1.FBC DDM Děčín IV</v>
      </c>
      <c r="F144" s="165" t="s">
        <v>275</v>
      </c>
      <c r="G144" s="165" t="s">
        <v>276</v>
      </c>
      <c r="H144" s="27" t="str">
        <f>los!D64</f>
        <v>Florbal Ústí B</v>
      </c>
      <c r="I144" s="167"/>
    </row>
    <row r="145" spans="1:9" s="158" customFormat="1" ht="9.9499999999999993" customHeight="1" x14ac:dyDescent="0.2">
      <c r="A145" s="169" t="s">
        <v>2203</v>
      </c>
      <c r="B145" s="157">
        <v>21</v>
      </c>
      <c r="C145" s="170"/>
      <c r="D145" s="28" t="str">
        <f>los!D63</f>
        <v>FbC Barracudas Slaný</v>
      </c>
      <c r="E145" s="28" t="str">
        <f>los!D65</f>
        <v>Florbal Sokolov</v>
      </c>
      <c r="F145" s="157" t="s">
        <v>275</v>
      </c>
      <c r="G145" s="157" t="s">
        <v>276</v>
      </c>
      <c r="H145" s="28" t="str">
        <f>los!D63</f>
        <v>FbC Barracudas Slaný</v>
      </c>
      <c r="I145" s="171"/>
    </row>
    <row r="146" spans="1:9" s="158" customFormat="1" ht="9.9499999999999993" customHeight="1" x14ac:dyDescent="0.2">
      <c r="A146" s="169" t="s">
        <v>2204</v>
      </c>
      <c r="B146" s="157">
        <v>21</v>
      </c>
      <c r="C146" s="170"/>
      <c r="D146" s="28" t="str">
        <f>los!D62</f>
        <v>Florbal TJ Kobylisy</v>
      </c>
      <c r="E146" s="28" t="str">
        <f>los!D66</f>
        <v>SK BIVOJ LITVÍNOV</v>
      </c>
      <c r="F146" s="157" t="s">
        <v>275</v>
      </c>
      <c r="G146" s="157" t="s">
        <v>276</v>
      </c>
      <c r="H146" s="28" t="str">
        <f>los!D62</f>
        <v>Florbal TJ Kobylisy</v>
      </c>
      <c r="I146" s="171"/>
    </row>
    <row r="147" spans="1:9" s="158" customFormat="1" ht="9.9499999999999993" customHeight="1" x14ac:dyDescent="0.2">
      <c r="A147" s="169" t="s">
        <v>2205</v>
      </c>
      <c r="B147" s="157">
        <v>21</v>
      </c>
      <c r="C147" s="170"/>
      <c r="D147" s="28" t="str">
        <f>los!D61</f>
        <v>Kralupy Wolves</v>
      </c>
      <c r="E147" s="28" t="str">
        <f>los!D67</f>
        <v>BK REAL ROUDNICE n/L</v>
      </c>
      <c r="F147" s="157" t="s">
        <v>275</v>
      </c>
      <c r="G147" s="157" t="s">
        <v>276</v>
      </c>
      <c r="H147" s="28" t="str">
        <f>los!D61</f>
        <v>Kralupy Wolves</v>
      </c>
      <c r="I147" s="171"/>
    </row>
    <row r="148" spans="1:9" s="158" customFormat="1" ht="9.9499999999999993" customHeight="1" x14ac:dyDescent="0.2">
      <c r="A148" s="169" t="s">
        <v>2206</v>
      </c>
      <c r="B148" s="157">
        <v>21</v>
      </c>
      <c r="C148" s="170"/>
      <c r="D148" s="28" t="str">
        <f>los!D60</f>
        <v>Florbal Chomutov B U23</v>
      </c>
      <c r="E148" s="28" t="str">
        <f>los!D68</f>
        <v>FBC DDM Kati Kadaň</v>
      </c>
      <c r="F148" s="157" t="s">
        <v>275</v>
      </c>
      <c r="G148" s="157" t="s">
        <v>276</v>
      </c>
      <c r="H148" s="28" t="str">
        <f>los!D60</f>
        <v>Florbal Chomutov B U23</v>
      </c>
      <c r="I148" s="171"/>
    </row>
    <row r="149" spans="1:9" s="158" customFormat="1" ht="9.9499999999999993" customHeight="1" x14ac:dyDescent="0.2">
      <c r="A149" s="172" t="s">
        <v>2207</v>
      </c>
      <c r="B149" s="173">
        <v>21</v>
      </c>
      <c r="C149" s="174"/>
      <c r="D149" s="29" t="str">
        <f>los!D59</f>
        <v>TJ Sokol Královské Vinohrady B</v>
      </c>
      <c r="E149" s="29" t="str">
        <f>los!D69</f>
        <v>FBC Česká Lípa B</v>
      </c>
      <c r="F149" s="173" t="s">
        <v>275</v>
      </c>
      <c r="G149" s="173" t="s">
        <v>276</v>
      </c>
      <c r="H149" s="29" t="str">
        <f>los!D59</f>
        <v>TJ Sokol Královské Vinohrady B</v>
      </c>
      <c r="I149" s="175"/>
    </row>
    <row r="150" spans="1:9" s="163" customFormat="1" ht="14.1" customHeight="1" x14ac:dyDescent="0.2">
      <c r="A150" s="159" t="s">
        <v>464</v>
      </c>
      <c r="B150" s="74"/>
      <c r="C150" s="160"/>
      <c r="D150" s="117" t="s">
        <v>1311</v>
      </c>
      <c r="E150" s="161"/>
      <c r="F150" s="162"/>
      <c r="G150" s="162"/>
      <c r="H150" s="117"/>
      <c r="I150" s="162"/>
    </row>
    <row r="151" spans="1:9" s="158" customFormat="1" ht="9.9499999999999993" customHeight="1" x14ac:dyDescent="0.2">
      <c r="A151" s="164" t="s">
        <v>2208</v>
      </c>
      <c r="B151" s="165">
        <v>22</v>
      </c>
      <c r="C151" s="166"/>
      <c r="D151" s="27" t="str">
        <f>los!D70</f>
        <v>1.FBC DDM Děčín IV</v>
      </c>
      <c r="E151" s="27" t="str">
        <f>los!D59</f>
        <v>TJ Sokol Královské Vinohrady B</v>
      </c>
      <c r="F151" s="165" t="s">
        <v>275</v>
      </c>
      <c r="G151" s="165" t="s">
        <v>276</v>
      </c>
      <c r="H151" s="27" t="str">
        <f>los!D70</f>
        <v>1.FBC DDM Děčín IV</v>
      </c>
      <c r="I151" s="167"/>
    </row>
    <row r="152" spans="1:9" s="158" customFormat="1" ht="9.9499999999999993" customHeight="1" x14ac:dyDescent="0.2">
      <c r="A152" s="169" t="s">
        <v>2209</v>
      </c>
      <c r="B152" s="157">
        <v>22</v>
      </c>
      <c r="C152" s="170"/>
      <c r="D152" s="28" t="str">
        <f>los!D69</f>
        <v>FBC Česká Lípa B</v>
      </c>
      <c r="E152" s="28" t="str">
        <f>los!D60</f>
        <v>Florbal Chomutov B U23</v>
      </c>
      <c r="F152" s="157" t="s">
        <v>275</v>
      </c>
      <c r="G152" s="157" t="s">
        <v>276</v>
      </c>
      <c r="H152" s="28" t="str">
        <f>los!D69</f>
        <v>FBC Česká Lípa B</v>
      </c>
      <c r="I152" s="171"/>
    </row>
    <row r="153" spans="1:9" s="158" customFormat="1" ht="9.9499999999999993" customHeight="1" x14ac:dyDescent="0.2">
      <c r="A153" s="169" t="s">
        <v>2210</v>
      </c>
      <c r="B153" s="157">
        <v>22</v>
      </c>
      <c r="C153" s="170"/>
      <c r="D153" s="28" t="str">
        <f>los!D68</f>
        <v>FBC DDM Kati Kadaň</v>
      </c>
      <c r="E153" s="28" t="str">
        <f>los!D61</f>
        <v>Kralupy Wolves</v>
      </c>
      <c r="F153" s="157" t="s">
        <v>275</v>
      </c>
      <c r="G153" s="157" t="s">
        <v>276</v>
      </c>
      <c r="H153" s="28" t="str">
        <f>los!D68</f>
        <v>FBC DDM Kati Kadaň</v>
      </c>
      <c r="I153" s="171"/>
    </row>
    <row r="154" spans="1:9" s="158" customFormat="1" ht="9.9499999999999993" customHeight="1" x14ac:dyDescent="0.2">
      <c r="A154" s="169" t="s">
        <v>2211</v>
      </c>
      <c r="B154" s="157">
        <v>22</v>
      </c>
      <c r="C154" s="170"/>
      <c r="D154" s="28" t="str">
        <f>los!D67</f>
        <v>BK REAL ROUDNICE n/L</v>
      </c>
      <c r="E154" s="28" t="str">
        <f>los!D62</f>
        <v>Florbal TJ Kobylisy</v>
      </c>
      <c r="F154" s="157" t="s">
        <v>275</v>
      </c>
      <c r="G154" s="157" t="s">
        <v>276</v>
      </c>
      <c r="H154" s="28" t="str">
        <f>los!D67</f>
        <v>BK REAL ROUDNICE n/L</v>
      </c>
      <c r="I154" s="171"/>
    </row>
    <row r="155" spans="1:9" s="158" customFormat="1" ht="9.9499999999999993" customHeight="1" x14ac:dyDescent="0.2">
      <c r="A155" s="169" t="s">
        <v>2212</v>
      </c>
      <c r="B155" s="157">
        <v>22</v>
      </c>
      <c r="C155" s="170"/>
      <c r="D155" s="28" t="str">
        <f>los!D66</f>
        <v>SK BIVOJ LITVÍNOV</v>
      </c>
      <c r="E155" s="28" t="str">
        <f>los!D63</f>
        <v>FbC Barracudas Slaný</v>
      </c>
      <c r="F155" s="157" t="s">
        <v>275</v>
      </c>
      <c r="G155" s="157" t="s">
        <v>276</v>
      </c>
      <c r="H155" s="28" t="str">
        <f>los!D66</f>
        <v>SK BIVOJ LITVÍNOV</v>
      </c>
      <c r="I155" s="171"/>
    </row>
    <row r="156" spans="1:9" s="158" customFormat="1" ht="9.9499999999999993" customHeight="1" x14ac:dyDescent="0.2">
      <c r="A156" s="172" t="s">
        <v>2213</v>
      </c>
      <c r="B156" s="173">
        <v>22</v>
      </c>
      <c r="C156" s="174"/>
      <c r="D156" s="29" t="str">
        <f>los!D65</f>
        <v>Florbal Sokolov</v>
      </c>
      <c r="E156" s="29" t="str">
        <f>los!D64</f>
        <v>Florbal Ústí B</v>
      </c>
      <c r="F156" s="173" t="s">
        <v>275</v>
      </c>
      <c r="G156" s="173" t="s">
        <v>276</v>
      </c>
      <c r="H156" s="29" t="str">
        <f>los!D65</f>
        <v>Florbal Sokolov</v>
      </c>
      <c r="I156" s="175"/>
    </row>
    <row r="157" spans="1:9" s="77" customFormat="1" ht="21" customHeight="1" x14ac:dyDescent="0.2">
      <c r="A157" s="70" t="s">
        <v>2214</v>
      </c>
      <c r="B157" s="71"/>
      <c r="C157" s="72"/>
      <c r="D157" s="76"/>
      <c r="E157" s="71"/>
      <c r="F157" s="75"/>
      <c r="G157" s="71"/>
      <c r="H157" s="76"/>
      <c r="I157" s="71"/>
    </row>
    <row r="158" spans="1:9" s="163" customFormat="1" ht="14.1" customHeight="1" x14ac:dyDescent="0.2">
      <c r="A158" s="159" t="s">
        <v>507</v>
      </c>
      <c r="B158" s="74"/>
      <c r="C158" s="160"/>
      <c r="D158" s="117">
        <v>44982</v>
      </c>
      <c r="E158" s="161"/>
      <c r="F158" s="162"/>
      <c r="G158" s="162"/>
      <c r="H158" s="117"/>
      <c r="I158" s="162"/>
    </row>
    <row r="159" spans="1:9" s="158" customFormat="1" ht="10.5" customHeight="1" x14ac:dyDescent="0.2">
      <c r="A159" s="164" t="s">
        <v>2215</v>
      </c>
      <c r="B159" s="165" t="s">
        <v>2216</v>
      </c>
      <c r="C159" s="166">
        <f>D158</f>
        <v>44982</v>
      </c>
      <c r="D159" s="27" t="s">
        <v>2217</v>
      </c>
      <c r="E159" s="27" t="s">
        <v>2218</v>
      </c>
      <c r="F159" s="165" t="s">
        <v>275</v>
      </c>
      <c r="G159" s="165" t="s">
        <v>276</v>
      </c>
      <c r="H159" s="27" t="s">
        <v>2217</v>
      </c>
      <c r="I159" s="167"/>
    </row>
    <row r="160" spans="1:9" s="158" customFormat="1" ht="10.5" customHeight="1" x14ac:dyDescent="0.2">
      <c r="A160" s="169" t="s">
        <v>2219</v>
      </c>
      <c r="B160" s="157" t="s">
        <v>2216</v>
      </c>
      <c r="C160" s="170">
        <f>D158</f>
        <v>44982</v>
      </c>
      <c r="D160" s="28" t="s">
        <v>2220</v>
      </c>
      <c r="E160" s="28" t="s">
        <v>2221</v>
      </c>
      <c r="F160" s="157" t="s">
        <v>275</v>
      </c>
      <c r="G160" s="157" t="s">
        <v>276</v>
      </c>
      <c r="H160" s="28" t="s">
        <v>2220</v>
      </c>
      <c r="I160" s="171"/>
    </row>
    <row r="161" spans="1:9" s="158" customFormat="1" ht="10.5" customHeight="1" x14ac:dyDescent="0.2">
      <c r="A161" s="169" t="s">
        <v>2222</v>
      </c>
      <c r="B161" s="157" t="s">
        <v>2216</v>
      </c>
      <c r="C161" s="170">
        <f>D158</f>
        <v>44982</v>
      </c>
      <c r="D161" s="28" t="s">
        <v>2223</v>
      </c>
      <c r="E161" s="28" t="s">
        <v>2224</v>
      </c>
      <c r="F161" s="157" t="s">
        <v>275</v>
      </c>
      <c r="G161" s="157" t="s">
        <v>276</v>
      </c>
      <c r="H161" s="28" t="s">
        <v>2223</v>
      </c>
      <c r="I161" s="171"/>
    </row>
    <row r="162" spans="1:9" s="158" customFormat="1" ht="10.5" customHeight="1" x14ac:dyDescent="0.2">
      <c r="A162" s="169" t="s">
        <v>2225</v>
      </c>
      <c r="B162" s="157" t="s">
        <v>2216</v>
      </c>
      <c r="C162" s="170">
        <f>D158</f>
        <v>44982</v>
      </c>
      <c r="D162" s="28" t="s">
        <v>2226</v>
      </c>
      <c r="E162" s="28" t="s">
        <v>2227</v>
      </c>
      <c r="F162" s="157" t="s">
        <v>275</v>
      </c>
      <c r="G162" s="157" t="s">
        <v>276</v>
      </c>
      <c r="H162" s="28" t="s">
        <v>2226</v>
      </c>
      <c r="I162" s="171"/>
    </row>
    <row r="163" spans="1:9" s="158" customFormat="1" ht="10.5" customHeight="1" x14ac:dyDescent="0.2">
      <c r="A163" s="169" t="s">
        <v>2228</v>
      </c>
      <c r="B163" s="157" t="s">
        <v>2216</v>
      </c>
      <c r="C163" s="170">
        <f>D158</f>
        <v>44982</v>
      </c>
      <c r="D163" s="28" t="s">
        <v>2229</v>
      </c>
      <c r="E163" s="28" t="s">
        <v>2230</v>
      </c>
      <c r="F163" s="157" t="s">
        <v>275</v>
      </c>
      <c r="G163" s="157" t="s">
        <v>276</v>
      </c>
      <c r="H163" s="28" t="s">
        <v>2229</v>
      </c>
      <c r="I163" s="171"/>
    </row>
    <row r="164" spans="1:9" s="158" customFormat="1" ht="10.5" customHeight="1" x14ac:dyDescent="0.2">
      <c r="A164" s="169" t="s">
        <v>2231</v>
      </c>
      <c r="B164" s="157" t="s">
        <v>2216</v>
      </c>
      <c r="C164" s="170">
        <f>D158</f>
        <v>44982</v>
      </c>
      <c r="D164" s="28" t="s">
        <v>2232</v>
      </c>
      <c r="E164" s="28" t="s">
        <v>2233</v>
      </c>
      <c r="F164" s="157" t="s">
        <v>275</v>
      </c>
      <c r="G164" s="157" t="s">
        <v>276</v>
      </c>
      <c r="H164" s="28" t="s">
        <v>2232</v>
      </c>
      <c r="I164" s="171"/>
    </row>
    <row r="165" spans="1:9" s="158" customFormat="1" ht="10.5" customHeight="1" x14ac:dyDescent="0.2">
      <c r="A165" s="169" t="s">
        <v>2234</v>
      </c>
      <c r="B165" s="157" t="s">
        <v>2216</v>
      </c>
      <c r="C165" s="170">
        <f>D158</f>
        <v>44982</v>
      </c>
      <c r="D165" s="28" t="s">
        <v>2235</v>
      </c>
      <c r="E165" s="28" t="s">
        <v>2236</v>
      </c>
      <c r="F165" s="157" t="s">
        <v>275</v>
      </c>
      <c r="G165" s="157" t="s">
        <v>276</v>
      </c>
      <c r="H165" s="28" t="s">
        <v>2235</v>
      </c>
      <c r="I165" s="171"/>
    </row>
    <row r="166" spans="1:9" s="158" customFormat="1" ht="10.5" customHeight="1" x14ac:dyDescent="0.2">
      <c r="A166" s="172" t="s">
        <v>2237</v>
      </c>
      <c r="B166" s="173" t="s">
        <v>2216</v>
      </c>
      <c r="C166" s="174">
        <f>D158</f>
        <v>44982</v>
      </c>
      <c r="D166" s="29" t="s">
        <v>2238</v>
      </c>
      <c r="E166" s="29" t="s">
        <v>2239</v>
      </c>
      <c r="F166" s="173" t="s">
        <v>275</v>
      </c>
      <c r="G166" s="173" t="s">
        <v>276</v>
      </c>
      <c r="H166" s="29" t="s">
        <v>2238</v>
      </c>
      <c r="I166" s="175"/>
    </row>
    <row r="167" spans="1:9" s="163" customFormat="1" ht="14.1" customHeight="1" x14ac:dyDescent="0.2">
      <c r="A167" s="159" t="s">
        <v>515</v>
      </c>
      <c r="B167" s="74"/>
      <c r="C167" s="160"/>
      <c r="D167" s="117">
        <v>44983</v>
      </c>
      <c r="E167" s="161"/>
      <c r="F167" s="162"/>
      <c r="G167" s="162"/>
      <c r="H167" s="117"/>
      <c r="I167" s="162"/>
    </row>
    <row r="168" spans="1:9" s="158" customFormat="1" ht="10.5" customHeight="1" x14ac:dyDescent="0.2">
      <c r="A168" s="164" t="s">
        <v>2240</v>
      </c>
      <c r="B168" s="165" t="s">
        <v>2241</v>
      </c>
      <c r="C168" s="166">
        <f>D167</f>
        <v>44983</v>
      </c>
      <c r="D168" s="27" t="s">
        <v>2217</v>
      </c>
      <c r="E168" s="27" t="s">
        <v>2218</v>
      </c>
      <c r="F168" s="165" t="s">
        <v>275</v>
      </c>
      <c r="G168" s="165" t="s">
        <v>276</v>
      </c>
      <c r="H168" s="27" t="s">
        <v>2217</v>
      </c>
      <c r="I168" s="167"/>
    </row>
    <row r="169" spans="1:9" s="158" customFormat="1" ht="10.5" customHeight="1" x14ac:dyDescent="0.2">
      <c r="A169" s="169" t="s">
        <v>2242</v>
      </c>
      <c r="B169" s="157" t="s">
        <v>2241</v>
      </c>
      <c r="C169" s="170">
        <f>D167</f>
        <v>44983</v>
      </c>
      <c r="D169" s="28" t="s">
        <v>2220</v>
      </c>
      <c r="E169" s="28" t="s">
        <v>2221</v>
      </c>
      <c r="F169" s="157" t="s">
        <v>275</v>
      </c>
      <c r="G169" s="157" t="s">
        <v>276</v>
      </c>
      <c r="H169" s="28" t="s">
        <v>2220</v>
      </c>
      <c r="I169" s="171"/>
    </row>
    <row r="170" spans="1:9" s="158" customFormat="1" ht="10.5" customHeight="1" x14ac:dyDescent="0.2">
      <c r="A170" s="169" t="s">
        <v>2243</v>
      </c>
      <c r="B170" s="157" t="s">
        <v>2241</v>
      </c>
      <c r="C170" s="170">
        <f>D167</f>
        <v>44983</v>
      </c>
      <c r="D170" s="28" t="s">
        <v>2223</v>
      </c>
      <c r="E170" s="28" t="s">
        <v>2224</v>
      </c>
      <c r="F170" s="157" t="s">
        <v>275</v>
      </c>
      <c r="G170" s="157" t="s">
        <v>276</v>
      </c>
      <c r="H170" s="28" t="s">
        <v>2223</v>
      </c>
      <c r="I170" s="171"/>
    </row>
    <row r="171" spans="1:9" s="158" customFormat="1" ht="10.5" customHeight="1" x14ac:dyDescent="0.2">
      <c r="A171" s="169" t="s">
        <v>2244</v>
      </c>
      <c r="B171" s="157" t="s">
        <v>2241</v>
      </c>
      <c r="C171" s="170">
        <f>D167</f>
        <v>44983</v>
      </c>
      <c r="D171" s="28" t="s">
        <v>2226</v>
      </c>
      <c r="E171" s="28" t="s">
        <v>2227</v>
      </c>
      <c r="F171" s="157" t="s">
        <v>275</v>
      </c>
      <c r="G171" s="157" t="s">
        <v>276</v>
      </c>
      <c r="H171" s="28" t="s">
        <v>2226</v>
      </c>
      <c r="I171" s="171"/>
    </row>
    <row r="172" spans="1:9" s="158" customFormat="1" ht="10.5" customHeight="1" x14ac:dyDescent="0.2">
      <c r="A172" s="169" t="s">
        <v>2245</v>
      </c>
      <c r="B172" s="157" t="s">
        <v>2241</v>
      </c>
      <c r="C172" s="170">
        <f>D167</f>
        <v>44983</v>
      </c>
      <c r="D172" s="28" t="s">
        <v>2229</v>
      </c>
      <c r="E172" s="28" t="s">
        <v>2230</v>
      </c>
      <c r="F172" s="157" t="s">
        <v>275</v>
      </c>
      <c r="G172" s="157" t="s">
        <v>276</v>
      </c>
      <c r="H172" s="28" t="s">
        <v>2229</v>
      </c>
      <c r="I172" s="171"/>
    </row>
    <row r="173" spans="1:9" s="158" customFormat="1" ht="10.5" customHeight="1" x14ac:dyDescent="0.2">
      <c r="A173" s="169" t="s">
        <v>2246</v>
      </c>
      <c r="B173" s="157" t="s">
        <v>2241</v>
      </c>
      <c r="C173" s="170">
        <f>D167</f>
        <v>44983</v>
      </c>
      <c r="D173" s="28" t="s">
        <v>2232</v>
      </c>
      <c r="E173" s="28" t="s">
        <v>2233</v>
      </c>
      <c r="F173" s="157" t="s">
        <v>275</v>
      </c>
      <c r="G173" s="157" t="s">
        <v>276</v>
      </c>
      <c r="H173" s="28" t="s">
        <v>2232</v>
      </c>
      <c r="I173" s="171"/>
    </row>
    <row r="174" spans="1:9" s="158" customFormat="1" ht="10.5" customHeight="1" x14ac:dyDescent="0.2">
      <c r="A174" s="169" t="s">
        <v>2247</v>
      </c>
      <c r="B174" s="157" t="s">
        <v>2241</v>
      </c>
      <c r="C174" s="170">
        <f>D167</f>
        <v>44983</v>
      </c>
      <c r="D174" s="28" t="s">
        <v>2235</v>
      </c>
      <c r="E174" s="28" t="s">
        <v>2236</v>
      </c>
      <c r="F174" s="157" t="s">
        <v>275</v>
      </c>
      <c r="G174" s="157" t="s">
        <v>276</v>
      </c>
      <c r="H174" s="28" t="s">
        <v>2235</v>
      </c>
      <c r="I174" s="171"/>
    </row>
    <row r="175" spans="1:9" s="158" customFormat="1" ht="10.5" customHeight="1" x14ac:dyDescent="0.2">
      <c r="A175" s="172" t="s">
        <v>2248</v>
      </c>
      <c r="B175" s="173" t="s">
        <v>2241</v>
      </c>
      <c r="C175" s="174">
        <f>D167</f>
        <v>44983</v>
      </c>
      <c r="D175" s="29" t="s">
        <v>2238</v>
      </c>
      <c r="E175" s="29" t="s">
        <v>2239</v>
      </c>
      <c r="F175" s="173" t="s">
        <v>275</v>
      </c>
      <c r="G175" s="173" t="s">
        <v>276</v>
      </c>
      <c r="H175" s="29" t="s">
        <v>2238</v>
      </c>
      <c r="I175" s="175"/>
    </row>
    <row r="176" spans="1:9" s="163" customFormat="1" ht="14.1" customHeight="1" x14ac:dyDescent="0.2">
      <c r="A176" s="159" t="s">
        <v>519</v>
      </c>
      <c r="B176" s="74"/>
      <c r="C176" s="160"/>
      <c r="D176" s="117">
        <v>44989</v>
      </c>
      <c r="E176" s="161"/>
      <c r="F176" s="162"/>
      <c r="G176" s="162"/>
      <c r="H176" s="117"/>
      <c r="I176" s="162"/>
    </row>
    <row r="177" spans="1:9" s="158" customFormat="1" ht="10.5" customHeight="1" x14ac:dyDescent="0.2">
      <c r="A177" s="164" t="s">
        <v>2249</v>
      </c>
      <c r="B177" s="165" t="s">
        <v>2250</v>
      </c>
      <c r="C177" s="166">
        <f>D176</f>
        <v>44989</v>
      </c>
      <c r="D177" s="27" t="s">
        <v>2218</v>
      </c>
      <c r="E177" s="27" t="s">
        <v>2217</v>
      </c>
      <c r="F177" s="165" t="s">
        <v>275</v>
      </c>
      <c r="G177" s="165" t="s">
        <v>276</v>
      </c>
      <c r="H177" s="27" t="s">
        <v>2218</v>
      </c>
      <c r="I177" s="167"/>
    </row>
    <row r="178" spans="1:9" s="158" customFormat="1" ht="10.5" customHeight="1" x14ac:dyDescent="0.2">
      <c r="A178" s="169" t="s">
        <v>2251</v>
      </c>
      <c r="B178" s="157" t="s">
        <v>2250</v>
      </c>
      <c r="C178" s="170">
        <f>D176</f>
        <v>44989</v>
      </c>
      <c r="D178" s="28" t="s">
        <v>2221</v>
      </c>
      <c r="E178" s="28" t="s">
        <v>2220</v>
      </c>
      <c r="F178" s="157" t="s">
        <v>275</v>
      </c>
      <c r="G178" s="157" t="s">
        <v>276</v>
      </c>
      <c r="H178" s="28" t="s">
        <v>2221</v>
      </c>
      <c r="I178" s="171"/>
    </row>
    <row r="179" spans="1:9" s="158" customFormat="1" ht="10.5" customHeight="1" x14ac:dyDescent="0.2">
      <c r="A179" s="169" t="s">
        <v>2252</v>
      </c>
      <c r="B179" s="157" t="s">
        <v>2250</v>
      </c>
      <c r="C179" s="170">
        <f>D176</f>
        <v>44989</v>
      </c>
      <c r="D179" s="28" t="s">
        <v>2224</v>
      </c>
      <c r="E179" s="28" t="s">
        <v>2223</v>
      </c>
      <c r="F179" s="157" t="s">
        <v>275</v>
      </c>
      <c r="G179" s="157" t="s">
        <v>276</v>
      </c>
      <c r="H179" s="28" t="s">
        <v>2224</v>
      </c>
      <c r="I179" s="171"/>
    </row>
    <row r="180" spans="1:9" s="158" customFormat="1" ht="10.5" customHeight="1" x14ac:dyDescent="0.2">
      <c r="A180" s="169" t="s">
        <v>2253</v>
      </c>
      <c r="B180" s="157" t="s">
        <v>2250</v>
      </c>
      <c r="C180" s="170">
        <f>D176</f>
        <v>44989</v>
      </c>
      <c r="D180" s="28" t="s">
        <v>2227</v>
      </c>
      <c r="E180" s="28" t="s">
        <v>2226</v>
      </c>
      <c r="F180" s="157" t="s">
        <v>275</v>
      </c>
      <c r="G180" s="157" t="s">
        <v>276</v>
      </c>
      <c r="H180" s="28" t="s">
        <v>2227</v>
      </c>
      <c r="I180" s="171"/>
    </row>
    <row r="181" spans="1:9" s="158" customFormat="1" ht="10.5" customHeight="1" x14ac:dyDescent="0.2">
      <c r="A181" s="169" t="s">
        <v>2254</v>
      </c>
      <c r="B181" s="157" t="s">
        <v>2250</v>
      </c>
      <c r="C181" s="170">
        <f>D176</f>
        <v>44989</v>
      </c>
      <c r="D181" s="28" t="s">
        <v>2230</v>
      </c>
      <c r="E181" s="28" t="s">
        <v>2229</v>
      </c>
      <c r="F181" s="157" t="s">
        <v>275</v>
      </c>
      <c r="G181" s="157" t="s">
        <v>276</v>
      </c>
      <c r="H181" s="28" t="s">
        <v>2230</v>
      </c>
      <c r="I181" s="171"/>
    </row>
    <row r="182" spans="1:9" s="158" customFormat="1" ht="10.5" customHeight="1" x14ac:dyDescent="0.2">
      <c r="A182" s="169" t="s">
        <v>2255</v>
      </c>
      <c r="B182" s="157" t="s">
        <v>2250</v>
      </c>
      <c r="C182" s="170">
        <f>D176</f>
        <v>44989</v>
      </c>
      <c r="D182" s="28" t="s">
        <v>2233</v>
      </c>
      <c r="E182" s="28" t="s">
        <v>2232</v>
      </c>
      <c r="F182" s="157" t="s">
        <v>275</v>
      </c>
      <c r="G182" s="157" t="s">
        <v>276</v>
      </c>
      <c r="H182" s="28" t="s">
        <v>2233</v>
      </c>
      <c r="I182" s="171"/>
    </row>
    <row r="183" spans="1:9" s="158" customFormat="1" ht="10.5" customHeight="1" x14ac:dyDescent="0.2">
      <c r="A183" s="169" t="s">
        <v>2256</v>
      </c>
      <c r="B183" s="157" t="s">
        <v>2250</v>
      </c>
      <c r="C183" s="170">
        <f>D176</f>
        <v>44989</v>
      </c>
      <c r="D183" s="28" t="s">
        <v>2236</v>
      </c>
      <c r="E183" s="28" t="s">
        <v>2235</v>
      </c>
      <c r="F183" s="157" t="s">
        <v>275</v>
      </c>
      <c r="G183" s="157" t="s">
        <v>276</v>
      </c>
      <c r="H183" s="28" t="s">
        <v>2236</v>
      </c>
      <c r="I183" s="171"/>
    </row>
    <row r="184" spans="1:9" s="158" customFormat="1" ht="10.5" customHeight="1" x14ac:dyDescent="0.2">
      <c r="A184" s="172" t="s">
        <v>2257</v>
      </c>
      <c r="B184" s="173" t="s">
        <v>2250</v>
      </c>
      <c r="C184" s="174">
        <f>D176</f>
        <v>44989</v>
      </c>
      <c r="D184" s="29" t="s">
        <v>2239</v>
      </c>
      <c r="E184" s="29" t="s">
        <v>2238</v>
      </c>
      <c r="F184" s="173" t="s">
        <v>275</v>
      </c>
      <c r="G184" s="173" t="s">
        <v>276</v>
      </c>
      <c r="H184" s="29" t="s">
        <v>2239</v>
      </c>
      <c r="I184" s="175"/>
    </row>
    <row r="185" spans="1:9" s="163" customFormat="1" ht="14.1" customHeight="1" x14ac:dyDescent="0.2">
      <c r="A185" s="159" t="s">
        <v>523</v>
      </c>
      <c r="B185" s="74"/>
      <c r="C185" s="160"/>
      <c r="D185" s="117">
        <v>44990</v>
      </c>
      <c r="E185" s="161"/>
      <c r="F185" s="162"/>
      <c r="G185" s="162"/>
      <c r="H185" s="117"/>
      <c r="I185" s="162"/>
    </row>
    <row r="186" spans="1:9" s="158" customFormat="1" ht="10.5" customHeight="1" x14ac:dyDescent="0.2">
      <c r="A186" s="164" t="s">
        <v>2258</v>
      </c>
      <c r="B186" s="165" t="s">
        <v>2259</v>
      </c>
      <c r="C186" s="166">
        <f>D185</f>
        <v>44990</v>
      </c>
      <c r="D186" s="27" t="s">
        <v>2218</v>
      </c>
      <c r="E186" s="27" t="s">
        <v>2217</v>
      </c>
      <c r="F186" s="165" t="s">
        <v>275</v>
      </c>
      <c r="G186" s="165" t="s">
        <v>276</v>
      </c>
      <c r="H186" s="27" t="s">
        <v>2218</v>
      </c>
      <c r="I186" s="167"/>
    </row>
    <row r="187" spans="1:9" s="158" customFormat="1" ht="10.5" customHeight="1" x14ac:dyDescent="0.2">
      <c r="A187" s="169" t="s">
        <v>2260</v>
      </c>
      <c r="B187" s="157" t="s">
        <v>2259</v>
      </c>
      <c r="C187" s="170">
        <f>D185</f>
        <v>44990</v>
      </c>
      <c r="D187" s="28" t="s">
        <v>2221</v>
      </c>
      <c r="E187" s="28" t="s">
        <v>2220</v>
      </c>
      <c r="F187" s="157" t="s">
        <v>275</v>
      </c>
      <c r="G187" s="157" t="s">
        <v>276</v>
      </c>
      <c r="H187" s="28" t="s">
        <v>2221</v>
      </c>
      <c r="I187" s="171"/>
    </row>
    <row r="188" spans="1:9" s="158" customFormat="1" ht="10.5" customHeight="1" x14ac:dyDescent="0.2">
      <c r="A188" s="169" t="s">
        <v>2261</v>
      </c>
      <c r="B188" s="157" t="s">
        <v>2259</v>
      </c>
      <c r="C188" s="170">
        <f>D185</f>
        <v>44990</v>
      </c>
      <c r="D188" s="28" t="s">
        <v>2224</v>
      </c>
      <c r="E188" s="28" t="s">
        <v>2223</v>
      </c>
      <c r="F188" s="157" t="s">
        <v>275</v>
      </c>
      <c r="G188" s="157" t="s">
        <v>276</v>
      </c>
      <c r="H188" s="28" t="s">
        <v>2224</v>
      </c>
      <c r="I188" s="171"/>
    </row>
    <row r="189" spans="1:9" s="158" customFormat="1" ht="10.5" customHeight="1" x14ac:dyDescent="0.2">
      <c r="A189" s="169" t="s">
        <v>2262</v>
      </c>
      <c r="B189" s="157" t="s">
        <v>2259</v>
      </c>
      <c r="C189" s="170">
        <f>D185</f>
        <v>44990</v>
      </c>
      <c r="D189" s="28" t="s">
        <v>2227</v>
      </c>
      <c r="E189" s="28" t="s">
        <v>2226</v>
      </c>
      <c r="F189" s="157" t="s">
        <v>275</v>
      </c>
      <c r="G189" s="157" t="s">
        <v>276</v>
      </c>
      <c r="H189" s="28" t="s">
        <v>2227</v>
      </c>
      <c r="I189" s="171"/>
    </row>
    <row r="190" spans="1:9" s="158" customFormat="1" ht="10.5" customHeight="1" x14ac:dyDescent="0.2">
      <c r="A190" s="169" t="s">
        <v>2263</v>
      </c>
      <c r="B190" s="157" t="s">
        <v>2259</v>
      </c>
      <c r="C190" s="170">
        <f>D185</f>
        <v>44990</v>
      </c>
      <c r="D190" s="28" t="s">
        <v>2230</v>
      </c>
      <c r="E190" s="28" t="s">
        <v>2229</v>
      </c>
      <c r="F190" s="157" t="s">
        <v>275</v>
      </c>
      <c r="G190" s="157" t="s">
        <v>276</v>
      </c>
      <c r="H190" s="28" t="s">
        <v>2230</v>
      </c>
      <c r="I190" s="171"/>
    </row>
    <row r="191" spans="1:9" s="158" customFormat="1" ht="10.5" customHeight="1" x14ac:dyDescent="0.2">
      <c r="A191" s="169" t="s">
        <v>2264</v>
      </c>
      <c r="B191" s="157" t="s">
        <v>2259</v>
      </c>
      <c r="C191" s="170">
        <f>D185</f>
        <v>44990</v>
      </c>
      <c r="D191" s="28" t="s">
        <v>2233</v>
      </c>
      <c r="E191" s="28" t="s">
        <v>2232</v>
      </c>
      <c r="F191" s="157" t="s">
        <v>275</v>
      </c>
      <c r="G191" s="157" t="s">
        <v>276</v>
      </c>
      <c r="H191" s="28" t="s">
        <v>2233</v>
      </c>
      <c r="I191" s="171"/>
    </row>
    <row r="192" spans="1:9" s="158" customFormat="1" ht="10.5" customHeight="1" x14ac:dyDescent="0.2">
      <c r="A192" s="169" t="s">
        <v>2265</v>
      </c>
      <c r="B192" s="157" t="s">
        <v>2259</v>
      </c>
      <c r="C192" s="170">
        <f>D185</f>
        <v>44990</v>
      </c>
      <c r="D192" s="28" t="s">
        <v>2236</v>
      </c>
      <c r="E192" s="28" t="s">
        <v>2235</v>
      </c>
      <c r="F192" s="157" t="s">
        <v>275</v>
      </c>
      <c r="G192" s="157" t="s">
        <v>276</v>
      </c>
      <c r="H192" s="28" t="s">
        <v>2236</v>
      </c>
      <c r="I192" s="171"/>
    </row>
    <row r="193" spans="1:9" s="158" customFormat="1" ht="10.5" customHeight="1" x14ac:dyDescent="0.2">
      <c r="A193" s="172" t="s">
        <v>2266</v>
      </c>
      <c r="B193" s="173" t="s">
        <v>2259</v>
      </c>
      <c r="C193" s="174">
        <f>D185</f>
        <v>44990</v>
      </c>
      <c r="D193" s="29" t="s">
        <v>2239</v>
      </c>
      <c r="E193" s="29" t="s">
        <v>2238</v>
      </c>
      <c r="F193" s="173" t="s">
        <v>275</v>
      </c>
      <c r="G193" s="173" t="s">
        <v>276</v>
      </c>
      <c r="H193" s="29" t="s">
        <v>2239</v>
      </c>
      <c r="I193" s="175"/>
    </row>
    <row r="194" spans="1:9" s="163" customFormat="1" ht="14.1" customHeight="1" x14ac:dyDescent="0.2">
      <c r="A194" s="159" t="s">
        <v>527</v>
      </c>
      <c r="B194" s="74"/>
      <c r="C194" s="160"/>
      <c r="D194" s="117" t="s">
        <v>591</v>
      </c>
      <c r="E194" s="161"/>
      <c r="F194" s="162"/>
      <c r="G194" s="162"/>
      <c r="H194" s="117"/>
      <c r="I194" s="162"/>
    </row>
    <row r="195" spans="1:9" s="158" customFormat="1" ht="10.5" customHeight="1" x14ac:dyDescent="0.2">
      <c r="A195" s="164" t="s">
        <v>2267</v>
      </c>
      <c r="B195" s="165" t="s">
        <v>2268</v>
      </c>
      <c r="C195" s="166"/>
      <c r="D195" s="27" t="s">
        <v>2217</v>
      </c>
      <c r="E195" s="27" t="s">
        <v>2218</v>
      </c>
      <c r="F195" s="165" t="s">
        <v>275</v>
      </c>
      <c r="G195" s="165" t="s">
        <v>276</v>
      </c>
      <c r="H195" s="27" t="s">
        <v>2217</v>
      </c>
      <c r="I195" s="167"/>
    </row>
    <row r="196" spans="1:9" s="158" customFormat="1" ht="10.5" customHeight="1" x14ac:dyDescent="0.2">
      <c r="A196" s="169" t="s">
        <v>2269</v>
      </c>
      <c r="B196" s="157" t="s">
        <v>2268</v>
      </c>
      <c r="C196" s="170"/>
      <c r="D196" s="28" t="s">
        <v>2220</v>
      </c>
      <c r="E196" s="28" t="s">
        <v>2221</v>
      </c>
      <c r="F196" s="157" t="s">
        <v>275</v>
      </c>
      <c r="G196" s="157" t="s">
        <v>276</v>
      </c>
      <c r="H196" s="28" t="s">
        <v>2220</v>
      </c>
      <c r="I196" s="171"/>
    </row>
    <row r="197" spans="1:9" s="158" customFormat="1" ht="10.5" customHeight="1" x14ac:dyDescent="0.2">
      <c r="A197" s="169" t="s">
        <v>2270</v>
      </c>
      <c r="B197" s="157" t="s">
        <v>2268</v>
      </c>
      <c r="C197" s="170"/>
      <c r="D197" s="28" t="s">
        <v>2223</v>
      </c>
      <c r="E197" s="28" t="s">
        <v>2224</v>
      </c>
      <c r="F197" s="157" t="s">
        <v>275</v>
      </c>
      <c r="G197" s="157" t="s">
        <v>276</v>
      </c>
      <c r="H197" s="28" t="s">
        <v>2223</v>
      </c>
      <c r="I197" s="171"/>
    </row>
    <row r="198" spans="1:9" s="158" customFormat="1" ht="10.5" customHeight="1" x14ac:dyDescent="0.2">
      <c r="A198" s="169" t="s">
        <v>2271</v>
      </c>
      <c r="B198" s="157" t="s">
        <v>2268</v>
      </c>
      <c r="C198" s="170"/>
      <c r="D198" s="28" t="s">
        <v>2226</v>
      </c>
      <c r="E198" s="28" t="s">
        <v>2227</v>
      </c>
      <c r="F198" s="157" t="s">
        <v>275</v>
      </c>
      <c r="G198" s="157" t="s">
        <v>276</v>
      </c>
      <c r="H198" s="28" t="s">
        <v>2226</v>
      </c>
      <c r="I198" s="171"/>
    </row>
    <row r="199" spans="1:9" s="158" customFormat="1" ht="10.5" customHeight="1" x14ac:dyDescent="0.2">
      <c r="A199" s="169" t="s">
        <v>2272</v>
      </c>
      <c r="B199" s="157" t="s">
        <v>2268</v>
      </c>
      <c r="C199" s="170"/>
      <c r="D199" s="28" t="s">
        <v>2229</v>
      </c>
      <c r="E199" s="28" t="s">
        <v>2230</v>
      </c>
      <c r="F199" s="157" t="s">
        <v>275</v>
      </c>
      <c r="G199" s="157" t="s">
        <v>276</v>
      </c>
      <c r="H199" s="28" t="s">
        <v>2229</v>
      </c>
      <c r="I199" s="171"/>
    </row>
    <row r="200" spans="1:9" s="158" customFormat="1" ht="10.5" customHeight="1" x14ac:dyDescent="0.2">
      <c r="A200" s="169" t="s">
        <v>2273</v>
      </c>
      <c r="B200" s="157" t="s">
        <v>2268</v>
      </c>
      <c r="C200" s="170"/>
      <c r="D200" s="28" t="s">
        <v>2232</v>
      </c>
      <c r="E200" s="28" t="s">
        <v>2233</v>
      </c>
      <c r="F200" s="157" t="s">
        <v>275</v>
      </c>
      <c r="G200" s="157" t="s">
        <v>276</v>
      </c>
      <c r="H200" s="28" t="s">
        <v>2232</v>
      </c>
      <c r="I200" s="171"/>
    </row>
    <row r="201" spans="1:9" s="158" customFormat="1" ht="10.5" customHeight="1" x14ac:dyDescent="0.2">
      <c r="A201" s="169" t="s">
        <v>2274</v>
      </c>
      <c r="B201" s="157" t="s">
        <v>2268</v>
      </c>
      <c r="C201" s="170"/>
      <c r="D201" s="28" t="s">
        <v>2235</v>
      </c>
      <c r="E201" s="28" t="s">
        <v>2236</v>
      </c>
      <c r="F201" s="157" t="s">
        <v>275</v>
      </c>
      <c r="G201" s="157" t="s">
        <v>276</v>
      </c>
      <c r="H201" s="28" t="s">
        <v>2235</v>
      </c>
      <c r="I201" s="171"/>
    </row>
    <row r="202" spans="1:9" s="158" customFormat="1" ht="10.5" customHeight="1" x14ac:dyDescent="0.2">
      <c r="A202" s="172" t="s">
        <v>2275</v>
      </c>
      <c r="B202" s="173" t="s">
        <v>2268</v>
      </c>
      <c r="C202" s="174"/>
      <c r="D202" s="29" t="s">
        <v>2238</v>
      </c>
      <c r="E202" s="29" t="s">
        <v>2239</v>
      </c>
      <c r="F202" s="173" t="s">
        <v>275</v>
      </c>
      <c r="G202" s="173" t="s">
        <v>276</v>
      </c>
      <c r="H202" s="29" t="s">
        <v>2238</v>
      </c>
      <c r="I202" s="175"/>
    </row>
    <row r="203" spans="1:9" s="77" customFormat="1" ht="21" customHeight="1" x14ac:dyDescent="0.2">
      <c r="A203" s="70" t="s">
        <v>2276</v>
      </c>
      <c r="B203" s="71"/>
      <c r="C203" s="72"/>
      <c r="D203" s="76"/>
      <c r="E203" s="71"/>
      <c r="F203" s="75"/>
      <c r="G203" s="71"/>
      <c r="H203" s="76"/>
      <c r="I203" s="71"/>
    </row>
    <row r="204" spans="1:9" s="163" customFormat="1" ht="14.1" customHeight="1" x14ac:dyDescent="0.2">
      <c r="A204" s="159" t="s">
        <v>540</v>
      </c>
      <c r="B204" s="74"/>
      <c r="C204" s="160"/>
      <c r="D204" s="117">
        <v>44996</v>
      </c>
      <c r="E204" s="161"/>
      <c r="F204" s="162"/>
      <c r="G204" s="162"/>
      <c r="H204" s="117"/>
      <c r="I204" s="162"/>
    </row>
    <row r="205" spans="1:9" s="158" customFormat="1" ht="10.5" customHeight="1" x14ac:dyDescent="0.2">
      <c r="A205" s="164" t="s">
        <v>2277</v>
      </c>
      <c r="B205" s="165" t="s">
        <v>2278</v>
      </c>
      <c r="C205" s="166">
        <f>D204</f>
        <v>44996</v>
      </c>
      <c r="D205" s="27" t="s">
        <v>2279</v>
      </c>
      <c r="E205" s="27" t="s">
        <v>2280</v>
      </c>
      <c r="F205" s="165" t="s">
        <v>275</v>
      </c>
      <c r="G205" s="165" t="s">
        <v>276</v>
      </c>
      <c r="H205" s="27" t="s">
        <v>2279</v>
      </c>
      <c r="I205" s="167"/>
    </row>
    <row r="206" spans="1:9" s="158" customFormat="1" ht="10.5" customHeight="1" x14ac:dyDescent="0.2">
      <c r="A206" s="169" t="s">
        <v>2281</v>
      </c>
      <c r="B206" s="157" t="s">
        <v>2282</v>
      </c>
      <c r="C206" s="170">
        <f>D204</f>
        <v>44996</v>
      </c>
      <c r="D206" s="28" t="s">
        <v>2283</v>
      </c>
      <c r="E206" s="28" t="s">
        <v>2284</v>
      </c>
      <c r="F206" s="157" t="s">
        <v>275</v>
      </c>
      <c r="G206" s="157" t="s">
        <v>276</v>
      </c>
      <c r="H206" s="28" t="s">
        <v>2283</v>
      </c>
      <c r="I206" s="171"/>
    </row>
    <row r="207" spans="1:9" s="158" customFormat="1" ht="10.5" customHeight="1" x14ac:dyDescent="0.2">
      <c r="A207" s="169" t="s">
        <v>2285</v>
      </c>
      <c r="B207" s="157" t="s">
        <v>2286</v>
      </c>
      <c r="C207" s="170">
        <f>D204</f>
        <v>44996</v>
      </c>
      <c r="D207" s="28" t="s">
        <v>2287</v>
      </c>
      <c r="E207" s="28" t="s">
        <v>2288</v>
      </c>
      <c r="F207" s="157" t="s">
        <v>275</v>
      </c>
      <c r="G207" s="157" t="s">
        <v>276</v>
      </c>
      <c r="H207" s="28" t="s">
        <v>2287</v>
      </c>
      <c r="I207" s="171"/>
    </row>
    <row r="208" spans="1:9" s="158" customFormat="1" ht="10.5" customHeight="1" x14ac:dyDescent="0.2">
      <c r="A208" s="172" t="s">
        <v>2289</v>
      </c>
      <c r="B208" s="173" t="s">
        <v>2290</v>
      </c>
      <c r="C208" s="174">
        <f>D204</f>
        <v>44996</v>
      </c>
      <c r="D208" s="29" t="s">
        <v>2291</v>
      </c>
      <c r="E208" s="29" t="s">
        <v>2292</v>
      </c>
      <c r="F208" s="173" t="s">
        <v>275</v>
      </c>
      <c r="G208" s="173" t="s">
        <v>276</v>
      </c>
      <c r="H208" s="29" t="s">
        <v>2291</v>
      </c>
      <c r="I208" s="175"/>
    </row>
    <row r="209" spans="1:9" s="163" customFormat="1" ht="14.1" customHeight="1" x14ac:dyDescent="0.2">
      <c r="A209" s="159" t="s">
        <v>545</v>
      </c>
      <c r="B209" s="74"/>
      <c r="C209" s="160"/>
      <c r="D209" s="117">
        <v>44997</v>
      </c>
      <c r="E209" s="161"/>
      <c r="F209" s="162"/>
      <c r="G209" s="162"/>
      <c r="H209" s="117"/>
      <c r="I209" s="162"/>
    </row>
    <row r="210" spans="1:9" s="158" customFormat="1" ht="10.5" customHeight="1" x14ac:dyDescent="0.2">
      <c r="A210" s="164" t="s">
        <v>2293</v>
      </c>
      <c r="B210" s="165" t="s">
        <v>2294</v>
      </c>
      <c r="C210" s="166">
        <f>D209</f>
        <v>44997</v>
      </c>
      <c r="D210" s="27" t="s">
        <v>2279</v>
      </c>
      <c r="E210" s="27" t="s">
        <v>2280</v>
      </c>
      <c r="F210" s="165" t="s">
        <v>275</v>
      </c>
      <c r="G210" s="165" t="s">
        <v>276</v>
      </c>
      <c r="H210" s="27" t="s">
        <v>2279</v>
      </c>
      <c r="I210" s="167"/>
    </row>
    <row r="211" spans="1:9" s="158" customFormat="1" ht="10.5" customHeight="1" x14ac:dyDescent="0.2">
      <c r="A211" s="169" t="s">
        <v>2295</v>
      </c>
      <c r="B211" s="157" t="s">
        <v>2296</v>
      </c>
      <c r="C211" s="170">
        <f>D209</f>
        <v>44997</v>
      </c>
      <c r="D211" s="28" t="s">
        <v>2283</v>
      </c>
      <c r="E211" s="28" t="s">
        <v>2284</v>
      </c>
      <c r="F211" s="157" t="s">
        <v>275</v>
      </c>
      <c r="G211" s="157" t="s">
        <v>276</v>
      </c>
      <c r="H211" s="28" t="s">
        <v>2283</v>
      </c>
      <c r="I211" s="171"/>
    </row>
    <row r="212" spans="1:9" s="158" customFormat="1" ht="10.5" customHeight="1" x14ac:dyDescent="0.2">
      <c r="A212" s="169" t="s">
        <v>2297</v>
      </c>
      <c r="B212" s="157" t="s">
        <v>2298</v>
      </c>
      <c r="C212" s="170">
        <f>D209</f>
        <v>44997</v>
      </c>
      <c r="D212" s="28" t="s">
        <v>2287</v>
      </c>
      <c r="E212" s="28" t="s">
        <v>2288</v>
      </c>
      <c r="F212" s="157" t="s">
        <v>275</v>
      </c>
      <c r="G212" s="157" t="s">
        <v>276</v>
      </c>
      <c r="H212" s="28" t="s">
        <v>2287</v>
      </c>
      <c r="I212" s="171"/>
    </row>
    <row r="213" spans="1:9" s="158" customFormat="1" ht="10.5" customHeight="1" x14ac:dyDescent="0.2">
      <c r="A213" s="172" t="s">
        <v>2299</v>
      </c>
      <c r="B213" s="173" t="s">
        <v>2300</v>
      </c>
      <c r="C213" s="174">
        <f>D209</f>
        <v>44997</v>
      </c>
      <c r="D213" s="29" t="s">
        <v>2291</v>
      </c>
      <c r="E213" s="29" t="s">
        <v>2292</v>
      </c>
      <c r="F213" s="173" t="s">
        <v>275</v>
      </c>
      <c r="G213" s="173" t="s">
        <v>276</v>
      </c>
      <c r="H213" s="29" t="s">
        <v>2291</v>
      </c>
      <c r="I213" s="175"/>
    </row>
    <row r="214" spans="1:9" s="163" customFormat="1" ht="14.1" customHeight="1" x14ac:dyDescent="0.2">
      <c r="A214" s="159" t="s">
        <v>548</v>
      </c>
      <c r="B214" s="74"/>
      <c r="C214" s="160"/>
      <c r="D214" s="117">
        <v>45003</v>
      </c>
      <c r="E214" s="161"/>
      <c r="F214" s="162"/>
      <c r="G214" s="162"/>
      <c r="H214" s="117"/>
      <c r="I214" s="162"/>
    </row>
    <row r="215" spans="1:9" s="158" customFormat="1" ht="10.5" customHeight="1" x14ac:dyDescent="0.2">
      <c r="A215" s="164" t="s">
        <v>2301</v>
      </c>
      <c r="B215" s="165" t="s">
        <v>2302</v>
      </c>
      <c r="C215" s="166">
        <f>D214</f>
        <v>45003</v>
      </c>
      <c r="D215" s="27" t="s">
        <v>2280</v>
      </c>
      <c r="E215" s="27" t="s">
        <v>2279</v>
      </c>
      <c r="F215" s="165" t="s">
        <v>275</v>
      </c>
      <c r="G215" s="165" t="s">
        <v>276</v>
      </c>
      <c r="H215" s="27" t="s">
        <v>2280</v>
      </c>
      <c r="I215" s="167"/>
    </row>
    <row r="216" spans="1:9" s="158" customFormat="1" ht="10.5" customHeight="1" x14ac:dyDescent="0.2">
      <c r="A216" s="169" t="s">
        <v>2303</v>
      </c>
      <c r="B216" s="157" t="s">
        <v>2304</v>
      </c>
      <c r="C216" s="170">
        <f>D214</f>
        <v>45003</v>
      </c>
      <c r="D216" s="28" t="s">
        <v>2284</v>
      </c>
      <c r="E216" s="28" t="s">
        <v>2283</v>
      </c>
      <c r="F216" s="157" t="s">
        <v>275</v>
      </c>
      <c r="G216" s="157" t="s">
        <v>276</v>
      </c>
      <c r="H216" s="28" t="s">
        <v>2284</v>
      </c>
      <c r="I216" s="171"/>
    </row>
    <row r="217" spans="1:9" s="158" customFormat="1" ht="10.5" customHeight="1" x14ac:dyDescent="0.2">
      <c r="A217" s="169" t="s">
        <v>2305</v>
      </c>
      <c r="B217" s="157" t="s">
        <v>2306</v>
      </c>
      <c r="C217" s="170">
        <f>D214</f>
        <v>45003</v>
      </c>
      <c r="D217" s="28" t="s">
        <v>2288</v>
      </c>
      <c r="E217" s="28" t="s">
        <v>2287</v>
      </c>
      <c r="F217" s="157" t="s">
        <v>275</v>
      </c>
      <c r="G217" s="157" t="s">
        <v>276</v>
      </c>
      <c r="H217" s="28" t="s">
        <v>2288</v>
      </c>
      <c r="I217" s="171"/>
    </row>
    <row r="218" spans="1:9" s="158" customFormat="1" ht="10.5" customHeight="1" x14ac:dyDescent="0.2">
      <c r="A218" s="172" t="s">
        <v>2307</v>
      </c>
      <c r="B218" s="173" t="s">
        <v>2308</v>
      </c>
      <c r="C218" s="174">
        <f>D214</f>
        <v>45003</v>
      </c>
      <c r="D218" s="29" t="s">
        <v>2292</v>
      </c>
      <c r="E218" s="29" t="s">
        <v>2291</v>
      </c>
      <c r="F218" s="173" t="s">
        <v>275</v>
      </c>
      <c r="G218" s="173" t="s">
        <v>276</v>
      </c>
      <c r="H218" s="29" t="s">
        <v>2292</v>
      </c>
      <c r="I218" s="175"/>
    </row>
    <row r="219" spans="1:9" s="163" customFormat="1" ht="14.1" customHeight="1" x14ac:dyDescent="0.2">
      <c r="A219" s="159" t="s">
        <v>551</v>
      </c>
      <c r="B219" s="74"/>
      <c r="C219" s="160"/>
      <c r="D219" s="117">
        <v>45004</v>
      </c>
      <c r="E219" s="161"/>
      <c r="F219" s="162"/>
      <c r="G219" s="162"/>
      <c r="H219" s="117"/>
      <c r="I219" s="162"/>
    </row>
    <row r="220" spans="1:9" s="158" customFormat="1" ht="10.5" customHeight="1" x14ac:dyDescent="0.2">
      <c r="A220" s="164" t="s">
        <v>2309</v>
      </c>
      <c r="B220" s="165" t="s">
        <v>2310</v>
      </c>
      <c r="C220" s="166">
        <f>D219</f>
        <v>45004</v>
      </c>
      <c r="D220" s="27" t="s">
        <v>2280</v>
      </c>
      <c r="E220" s="27" t="s">
        <v>2279</v>
      </c>
      <c r="F220" s="165" t="s">
        <v>275</v>
      </c>
      <c r="G220" s="165" t="s">
        <v>276</v>
      </c>
      <c r="H220" s="27" t="s">
        <v>2280</v>
      </c>
      <c r="I220" s="167"/>
    </row>
    <row r="221" spans="1:9" s="158" customFormat="1" ht="10.5" customHeight="1" x14ac:dyDescent="0.2">
      <c r="A221" s="169" t="s">
        <v>2311</v>
      </c>
      <c r="B221" s="157" t="s">
        <v>2312</v>
      </c>
      <c r="C221" s="170">
        <f>D219</f>
        <v>45004</v>
      </c>
      <c r="D221" s="28" t="s">
        <v>2284</v>
      </c>
      <c r="E221" s="28" t="s">
        <v>2283</v>
      </c>
      <c r="F221" s="157" t="s">
        <v>275</v>
      </c>
      <c r="G221" s="157" t="s">
        <v>276</v>
      </c>
      <c r="H221" s="28" t="s">
        <v>2284</v>
      </c>
      <c r="I221" s="171"/>
    </row>
    <row r="222" spans="1:9" s="158" customFormat="1" ht="10.5" customHeight="1" x14ac:dyDescent="0.2">
      <c r="A222" s="169" t="s">
        <v>2313</v>
      </c>
      <c r="B222" s="157" t="s">
        <v>2314</v>
      </c>
      <c r="C222" s="170">
        <f>D219</f>
        <v>45004</v>
      </c>
      <c r="D222" s="28" t="s">
        <v>2288</v>
      </c>
      <c r="E222" s="28" t="s">
        <v>2287</v>
      </c>
      <c r="F222" s="157" t="s">
        <v>275</v>
      </c>
      <c r="G222" s="157" t="s">
        <v>276</v>
      </c>
      <c r="H222" s="28" t="s">
        <v>2288</v>
      </c>
      <c r="I222" s="171"/>
    </row>
    <row r="223" spans="1:9" s="158" customFormat="1" ht="10.5" customHeight="1" x14ac:dyDescent="0.2">
      <c r="A223" s="172" t="s">
        <v>2315</v>
      </c>
      <c r="B223" s="173" t="s">
        <v>2316</v>
      </c>
      <c r="C223" s="174">
        <f>D219</f>
        <v>45004</v>
      </c>
      <c r="D223" s="29" t="s">
        <v>2292</v>
      </c>
      <c r="E223" s="29" t="s">
        <v>2291</v>
      </c>
      <c r="F223" s="173" t="s">
        <v>275</v>
      </c>
      <c r="G223" s="173" t="s">
        <v>276</v>
      </c>
      <c r="H223" s="29" t="s">
        <v>2292</v>
      </c>
      <c r="I223" s="175"/>
    </row>
    <row r="224" spans="1:9" s="163" customFormat="1" ht="14.1" customHeight="1" x14ac:dyDescent="0.2">
      <c r="A224" s="159" t="s">
        <v>554</v>
      </c>
      <c r="B224" s="74"/>
      <c r="C224" s="160"/>
      <c r="D224" s="117" t="s">
        <v>1103</v>
      </c>
      <c r="E224" s="161"/>
      <c r="F224" s="162"/>
      <c r="G224" s="162"/>
      <c r="H224" s="117"/>
      <c r="I224" s="162"/>
    </row>
    <row r="225" spans="1:9" s="158" customFormat="1" ht="10.5" customHeight="1" x14ac:dyDescent="0.2">
      <c r="A225" s="164" t="s">
        <v>2317</v>
      </c>
      <c r="B225" s="165" t="s">
        <v>2318</v>
      </c>
      <c r="C225" s="166"/>
      <c r="D225" s="27" t="s">
        <v>2279</v>
      </c>
      <c r="E225" s="27" t="s">
        <v>2280</v>
      </c>
      <c r="F225" s="165" t="s">
        <v>275</v>
      </c>
      <c r="G225" s="165" t="s">
        <v>276</v>
      </c>
      <c r="H225" s="27" t="s">
        <v>2279</v>
      </c>
      <c r="I225" s="167"/>
    </row>
    <row r="226" spans="1:9" s="158" customFormat="1" ht="10.5" customHeight="1" x14ac:dyDescent="0.2">
      <c r="A226" s="169" t="s">
        <v>2319</v>
      </c>
      <c r="B226" s="157" t="s">
        <v>2320</v>
      </c>
      <c r="C226" s="170"/>
      <c r="D226" s="28" t="s">
        <v>2283</v>
      </c>
      <c r="E226" s="28" t="s">
        <v>2284</v>
      </c>
      <c r="F226" s="157" t="s">
        <v>275</v>
      </c>
      <c r="G226" s="157" t="s">
        <v>276</v>
      </c>
      <c r="H226" s="28" t="s">
        <v>2283</v>
      </c>
      <c r="I226" s="171"/>
    </row>
    <row r="227" spans="1:9" s="158" customFormat="1" ht="10.5" customHeight="1" x14ac:dyDescent="0.2">
      <c r="A227" s="169" t="s">
        <v>2321</v>
      </c>
      <c r="B227" s="157" t="s">
        <v>2322</v>
      </c>
      <c r="C227" s="170"/>
      <c r="D227" s="28" t="s">
        <v>2287</v>
      </c>
      <c r="E227" s="28" t="s">
        <v>2288</v>
      </c>
      <c r="F227" s="157" t="s">
        <v>275</v>
      </c>
      <c r="G227" s="157" t="s">
        <v>276</v>
      </c>
      <c r="H227" s="28" t="s">
        <v>2287</v>
      </c>
      <c r="I227" s="171"/>
    </row>
    <row r="228" spans="1:9" s="158" customFormat="1" ht="10.5" customHeight="1" x14ac:dyDescent="0.2">
      <c r="A228" s="172" t="s">
        <v>2323</v>
      </c>
      <c r="B228" s="173" t="s">
        <v>2324</v>
      </c>
      <c r="C228" s="174"/>
      <c r="D228" s="29" t="s">
        <v>2291</v>
      </c>
      <c r="E228" s="29" t="s">
        <v>2292</v>
      </c>
      <c r="F228" s="173" t="s">
        <v>275</v>
      </c>
      <c r="G228" s="173" t="s">
        <v>276</v>
      </c>
      <c r="H228" s="29" t="s">
        <v>2291</v>
      </c>
      <c r="I228" s="175"/>
    </row>
  </sheetData>
  <printOptions horizontalCentered="1"/>
  <pageMargins left="0.39370078740157483" right="0.39370078740157483" top="0.70866141732283472" bottom="0.39370078740157483" header="0.51181102362204722" footer="0.51181102362204722"/>
  <pageSetup paperSize="9" scale="92" fitToHeight="2" orientation="portrait" r:id="rId1"/>
  <headerFooter alignWithMargins="0">
    <oddHeader>&amp;C&amp;"Arial,Tučné"&amp;12Rozpis utkání Divize - skupina A 2022 - 2023</oddHeader>
  </headerFooter>
  <rowBreaks count="2" manualBreakCount="2">
    <brk id="78" max="8" man="1"/>
    <brk id="1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c854723-a251-4b98-b38c-e41dd02f274a">
      <UserInfo>
        <DisplayName>Borovský Jakub</DisplayName>
        <AccountId>84</AccountId>
        <AccountType/>
      </UserInfo>
    </SharedWithUsers>
    <TaxCatchAll xmlns="bc854723-a251-4b98-b38c-e41dd02f274a" xsi:nil="true"/>
    <lcf76f155ced4ddcb4097134ff3c332f xmlns="89661116-b0ec-439f-987f-453a40e4c17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E861A402DE34285F3D24B2184B689" ma:contentTypeVersion="16" ma:contentTypeDescription="Vytvoří nový dokument" ma:contentTypeScope="" ma:versionID="b7c27804f07bb4e742c122c7beae5019">
  <xsd:schema xmlns:xsd="http://www.w3.org/2001/XMLSchema" xmlns:xs="http://www.w3.org/2001/XMLSchema" xmlns:p="http://schemas.microsoft.com/office/2006/metadata/properties" xmlns:ns2="89661116-b0ec-439f-987f-453a40e4c174" xmlns:ns3="bc854723-a251-4b98-b38c-e41dd02f274a" targetNamespace="http://schemas.microsoft.com/office/2006/metadata/properties" ma:root="true" ma:fieldsID="4aeb83feccf29d34feb0130729e54ec4" ns2:_="" ns3:_="">
    <xsd:import namespace="89661116-b0ec-439f-987f-453a40e4c174"/>
    <xsd:import namespace="bc854723-a251-4b98-b38c-e41dd02f27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61116-b0ec-439f-987f-453a40e4c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8ca3b00-b4b2-47f0-80f6-556788c86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54723-a251-4b98-b38c-e41dd02f27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d59ac4-f16a-405c-ac63-eea0ac07fc07}" ma:internalName="TaxCatchAll" ma:showField="CatchAllData" ma:web="bc854723-a251-4b98-b38c-e41dd02f2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E45B35-874E-4834-9BDF-580BCF6831FA}">
  <ds:schemaRefs>
    <ds:schemaRef ds:uri="http://schemas.microsoft.com/office/2006/metadata/properties"/>
    <ds:schemaRef ds:uri="http://schemas.microsoft.com/office/infopath/2007/PartnerControls"/>
    <ds:schemaRef ds:uri="bc854723-a251-4b98-b38c-e41dd02f274a"/>
    <ds:schemaRef ds:uri="89661116-b0ec-439f-987f-453a40e4c174"/>
  </ds:schemaRefs>
</ds:datastoreItem>
</file>

<file path=customXml/itemProps2.xml><?xml version="1.0" encoding="utf-8"?>
<ds:datastoreItem xmlns:ds="http://schemas.openxmlformats.org/officeDocument/2006/customXml" ds:itemID="{1245E7AE-8379-464B-996F-7CB503B21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E7294-56DC-4066-ACDD-2D5D5DDDE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61116-b0ec-439f-987f-453a40e4c174"/>
    <ds:schemaRef ds:uri="bc854723-a251-4b98-b38c-e41dd02f2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15</vt:i4>
      </vt:variant>
    </vt:vector>
  </HeadingPairs>
  <TitlesOfParts>
    <vt:vector size="36" baseType="lpstr">
      <vt:lpstr>los</vt:lpstr>
      <vt:lpstr>8XM1-A</vt:lpstr>
      <vt:lpstr>8XW1-A</vt:lpstr>
      <vt:lpstr>8XM2-A</vt:lpstr>
      <vt:lpstr>8XM3-A</vt:lpstr>
      <vt:lpstr>8XM3-B</vt:lpstr>
      <vt:lpstr>8XW2-A</vt:lpstr>
      <vt:lpstr>8XW2-B</vt:lpstr>
      <vt:lpstr>8XM4-A</vt:lpstr>
      <vt:lpstr>8XM4-B</vt:lpstr>
      <vt:lpstr>8XM4-C</vt:lpstr>
      <vt:lpstr>8XM4-D</vt:lpstr>
      <vt:lpstr>8XM4-E</vt:lpstr>
      <vt:lpstr>8XJ1-A</vt:lpstr>
      <vt:lpstr>8XD1-A</vt:lpstr>
      <vt:lpstr>8XK1-A</vt:lpstr>
      <vt:lpstr>8XK1-B</vt:lpstr>
      <vt:lpstr>8XK1-C</vt:lpstr>
      <vt:lpstr>8XK1-D</vt:lpstr>
      <vt:lpstr>8XMP</vt:lpstr>
      <vt:lpstr>8XWP</vt:lpstr>
      <vt:lpstr>'8XD1-A'!Oblast_tisku</vt:lpstr>
      <vt:lpstr>'8XJ1-A'!Oblast_tisku</vt:lpstr>
      <vt:lpstr>'8XK1-A'!Oblast_tisku</vt:lpstr>
      <vt:lpstr>'8XK1-B'!Oblast_tisku</vt:lpstr>
      <vt:lpstr>'8XK1-C'!Oblast_tisku</vt:lpstr>
      <vt:lpstr>'8XK1-D'!Oblast_tisku</vt:lpstr>
      <vt:lpstr>'8XM1-A'!Oblast_tisku</vt:lpstr>
      <vt:lpstr>'8XM2-A'!Oblast_tisku</vt:lpstr>
      <vt:lpstr>'8XM3-A'!Oblast_tisku</vt:lpstr>
      <vt:lpstr>'8XM3-B'!Oblast_tisku</vt:lpstr>
      <vt:lpstr>'8XMP'!Oblast_tisku</vt:lpstr>
      <vt:lpstr>'8XW1-A'!Oblast_tisku</vt:lpstr>
      <vt:lpstr>'8XW2-A'!Oblast_tisku</vt:lpstr>
      <vt:lpstr>'8XW2-B'!Oblast_tisku</vt:lpstr>
      <vt:lpstr>'8XWP'!Oblast_tisku</vt:lpstr>
    </vt:vector>
  </TitlesOfParts>
  <Manager/>
  <Company>ČFBU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Mlčoušek</dc:creator>
  <cp:keywords/>
  <dc:description/>
  <cp:lastModifiedBy>Mlčoušek Zdeněk</cp:lastModifiedBy>
  <cp:revision/>
  <cp:lastPrinted>2022-06-12T17:47:48Z</cp:lastPrinted>
  <dcterms:created xsi:type="dcterms:W3CDTF">2004-06-08T12:38:06Z</dcterms:created>
  <dcterms:modified xsi:type="dcterms:W3CDTF">2022-06-13T13:20:10Z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0x010100A7DE861A402DE34285F3D24B2184B689</vt:lpwstr>
  </property>
  <property fmtid="{D5CDD505-2E9C-101B-9397-08002B2CF9AE}" pid="3" name="MediaServiceImageTags">
    <vt:lpwstr/>
  </property>
</Properties>
</file>